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4340" windowHeight="9150" activeTab="0"/>
  </bookViews>
  <sheets>
    <sheet name="Retail Index -- 2000 totals" sheetId="1" r:id="rId1"/>
    <sheet name="Retail Index -- 12 month view" sheetId="2" r:id="rId2"/>
    <sheet name="Retail Index -- Year over year" sheetId="3" r:id="rId3"/>
    <sheet name="Retail Index -- Timeline view" sheetId="4" r:id="rId4"/>
  </sheets>
  <definedNames/>
  <calcPr fullCalcOnLoad="1"/>
</workbook>
</file>

<file path=xl/sharedStrings.xml><?xml version="1.0" encoding="utf-8"?>
<sst xmlns="http://schemas.openxmlformats.org/spreadsheetml/2006/main" count="165" uniqueCount="67">
  <si>
    <t xml:space="preserve">Software </t>
  </si>
  <si>
    <t>Books</t>
  </si>
  <si>
    <t>Music</t>
  </si>
  <si>
    <t>Videos</t>
  </si>
  <si>
    <t>Office supplies</t>
  </si>
  <si>
    <t>Apparel</t>
  </si>
  <si>
    <t>Footwear</t>
  </si>
  <si>
    <t>Jewelry</t>
  </si>
  <si>
    <t>Flowers</t>
  </si>
  <si>
    <t xml:space="preserve">Health and beauty </t>
  </si>
  <si>
    <t xml:space="preserve">Small appliances </t>
  </si>
  <si>
    <t xml:space="preserve">Toys/videogames </t>
  </si>
  <si>
    <t xml:space="preserve">Sporting goods </t>
  </si>
  <si>
    <t xml:space="preserve">Tools and hardware </t>
  </si>
  <si>
    <t xml:space="preserve">Garden supplies </t>
  </si>
  <si>
    <t>Small-ticket items:</t>
  </si>
  <si>
    <t>Total small-ticket items</t>
  </si>
  <si>
    <t>Big-ticket items:</t>
  </si>
  <si>
    <t xml:space="preserve">Computer hardware </t>
  </si>
  <si>
    <t xml:space="preserve">Consumer electronics </t>
  </si>
  <si>
    <t xml:space="preserve">Appliances </t>
  </si>
  <si>
    <t xml:space="preserve">Furniture </t>
  </si>
  <si>
    <t xml:space="preserve">Air tickets </t>
  </si>
  <si>
    <t xml:space="preserve">Car rental </t>
  </si>
  <si>
    <t>Food/beverages</t>
  </si>
  <si>
    <t>Other</t>
  </si>
  <si>
    <t>Total big-ticket items</t>
  </si>
  <si>
    <t>Total monthly online sales</t>
  </si>
  <si>
    <t>Avg. spent</t>
  </si>
  <si>
    <t>Hotel reservations</t>
  </si>
  <si>
    <t xml:space="preserve">Linens/home décor </t>
  </si>
  <si>
    <t>Total dollars (000)</t>
  </si>
  <si>
    <t>Total average spent</t>
  </si>
  <si>
    <t>January 2001 results</t>
  </si>
  <si>
    <t>December 2000 results</t>
  </si>
  <si>
    <t>November 2000 results</t>
  </si>
  <si>
    <t>October 2000 results</t>
  </si>
  <si>
    <t>September 2000 results</t>
  </si>
  <si>
    <t>August 2000 results</t>
  </si>
  <si>
    <t>July 2000 results</t>
  </si>
  <si>
    <t>June 2000 results</t>
  </si>
  <si>
    <t>May 2000 results</t>
  </si>
  <si>
    <t>April 2000 results</t>
  </si>
  <si>
    <t>March 2000 results</t>
  </si>
  <si>
    <t>February 2000 results</t>
  </si>
  <si>
    <t>January 2000 results</t>
  </si>
  <si>
    <t>12 month Index totals</t>
  </si>
  <si>
    <t>January 2001</t>
  </si>
  <si>
    <t>December 2000</t>
  </si>
  <si>
    <t>November 2000</t>
  </si>
  <si>
    <t>October 2000</t>
  </si>
  <si>
    <t>September 2000</t>
  </si>
  <si>
    <t>August 2000</t>
  </si>
  <si>
    <t>July 2000</t>
  </si>
  <si>
    <t>June 2000</t>
  </si>
  <si>
    <t>May 2000</t>
  </si>
  <si>
    <t>April 2000</t>
  </si>
  <si>
    <t>March 2000</t>
  </si>
  <si>
    <t>4th quarter 2000 totals</t>
  </si>
  <si>
    <t>Quarterly total</t>
  </si>
  <si>
    <t>NRF/Forrester Retail Index -- Year 2000 Results</t>
  </si>
  <si>
    <t>.</t>
  </si>
  <si>
    <t>Year 2000 category totals</t>
  </si>
  <si>
    <t>Total online sales</t>
  </si>
  <si>
    <t>February 2001</t>
  </si>
  <si>
    <t>NRF/Forrester Retail Index -- February 2001</t>
  </si>
  <si>
    <t>February 2001 results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</si>
</sst>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/d"/>
  </numFmts>
  <fonts count="8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Alignment="1">
      <alignment/>
    </xf>
    <xf numFmtId="44" fontId="3" fillId="0" borderId="0" xfId="17" applyFont="1" applyFill="1" applyAlignment="1">
      <alignment/>
    </xf>
    <xf numFmtId="0" fontId="0" fillId="0" borderId="0" xfId="0" applyAlignment="1">
      <alignment horizontal="right"/>
    </xf>
    <xf numFmtId="44" fontId="0" fillId="0" borderId="0" xfId="17" applyFill="1" applyAlignment="1">
      <alignment/>
    </xf>
    <xf numFmtId="3" fontId="0" fillId="0" borderId="0" xfId="0" applyNumberFormat="1" applyFont="1" applyAlignment="1">
      <alignment/>
    </xf>
    <xf numFmtId="164" fontId="2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17" applyNumberFormat="1" applyFont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4" fontId="0" fillId="0" borderId="0" xfId="17" applyNumberFormat="1" applyFont="1" applyFill="1" applyAlignment="1">
      <alignment horizontal="center" wrapText="1"/>
    </xf>
    <xf numFmtId="0" fontId="4" fillId="0" borderId="0" xfId="0" applyFont="1" applyAlignment="1">
      <alignment/>
    </xf>
    <xf numFmtId="7" fontId="5" fillId="0" borderId="0" xfId="17" applyNumberFormat="1" applyFont="1" applyAlignment="1">
      <alignment/>
    </xf>
    <xf numFmtId="5" fontId="6" fillId="0" borderId="0" xfId="17" applyNumberFormat="1" applyFont="1" applyAlignment="1">
      <alignment/>
    </xf>
    <xf numFmtId="7" fontId="6" fillId="0" borderId="0" xfId="17" applyNumberFormat="1" applyFont="1" applyAlignment="1">
      <alignment/>
    </xf>
    <xf numFmtId="7" fontId="0" fillId="0" borderId="0" xfId="17" applyNumberFormat="1" applyAlignment="1">
      <alignment/>
    </xf>
    <xf numFmtId="43" fontId="0" fillId="0" borderId="0" xfId="15" applyFill="1" applyAlignment="1">
      <alignment/>
    </xf>
    <xf numFmtId="40" fontId="0" fillId="0" borderId="0" xfId="0" applyNumberFormat="1" applyFill="1" applyAlignment="1">
      <alignment/>
    </xf>
    <xf numFmtId="7" fontId="1" fillId="0" borderId="0" xfId="17" applyNumberFormat="1" applyFont="1" applyFill="1" applyAlignment="1">
      <alignment/>
    </xf>
    <xf numFmtId="5" fontId="6" fillId="0" borderId="0" xfId="17" applyNumberFormat="1" applyFont="1" applyFill="1" applyAlignment="1">
      <alignment/>
    </xf>
    <xf numFmtId="7" fontId="5" fillId="0" borderId="0" xfId="17" applyNumberFormat="1" applyFont="1" applyFill="1" applyAlignment="1">
      <alignment/>
    </xf>
    <xf numFmtId="7" fontId="1" fillId="0" borderId="0" xfId="17" applyNumberFormat="1" applyFont="1" applyAlignment="1">
      <alignment/>
    </xf>
    <xf numFmtId="5" fontId="7" fillId="0" borderId="0" xfId="17" applyNumberFormat="1" applyFont="1" applyAlignment="1">
      <alignment/>
    </xf>
    <xf numFmtId="7" fontId="7" fillId="0" borderId="0" xfId="17" applyNumberFormat="1" applyFont="1" applyAlignment="1">
      <alignment/>
    </xf>
    <xf numFmtId="7" fontId="4" fillId="0" borderId="0" xfId="17" applyNumberFormat="1" applyFont="1" applyAlignment="1">
      <alignment/>
    </xf>
    <xf numFmtId="7" fontId="0" fillId="0" borderId="0" xfId="17" applyNumberFormat="1" applyAlignment="1">
      <alignment/>
    </xf>
    <xf numFmtId="5" fontId="0" fillId="0" borderId="0" xfId="17" applyNumberFormat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43" fontId="0" fillId="0" borderId="0" xfId="15" applyAlignment="1">
      <alignment/>
    </xf>
    <xf numFmtId="165" fontId="6" fillId="0" borderId="0" xfId="17" applyNumberFormat="1" applyFont="1" applyAlignment="1">
      <alignment/>
    </xf>
    <xf numFmtId="44" fontId="1" fillId="0" borderId="0" xfId="17" applyFont="1" applyAlignment="1">
      <alignment/>
    </xf>
    <xf numFmtId="7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" fillId="0" borderId="0" xfId="0" applyFont="1" applyFill="1" applyAlignment="1">
      <alignment/>
    </xf>
    <xf numFmtId="44" fontId="5" fillId="0" borderId="0" xfId="17" applyFont="1" applyAlignment="1">
      <alignment/>
    </xf>
    <xf numFmtId="0" fontId="2" fillId="3" borderId="0" xfId="0" applyFont="1" applyFill="1" applyAlignment="1">
      <alignment horizontal="center"/>
    </xf>
    <xf numFmtId="165" fontId="7" fillId="0" borderId="0" xfId="17" applyNumberFormat="1" applyFont="1" applyAlignment="1">
      <alignment/>
    </xf>
    <xf numFmtId="164" fontId="2" fillId="4" borderId="0" xfId="15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5" fontId="0" fillId="0" borderId="0" xfId="17" applyNumberFormat="1" applyAlignment="1">
      <alignment/>
    </xf>
    <xf numFmtId="0" fontId="0" fillId="2" borderId="0" xfId="0" applyFill="1" applyAlignment="1">
      <alignment/>
    </xf>
    <xf numFmtId="17" fontId="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" fontId="0" fillId="0" borderId="0" xfId="17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4" borderId="0" xfId="0" applyFont="1" applyFill="1" applyAlignment="1">
      <alignment horizontal="center"/>
    </xf>
    <xf numFmtId="49" fontId="4" fillId="0" borderId="0" xfId="0" applyNumberFormat="1" applyFont="1" applyAlignment="1">
      <alignment horizontal="right"/>
    </xf>
    <xf numFmtId="165" fontId="7" fillId="0" borderId="0" xfId="17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2" fillId="4" borderId="0" xfId="15" applyNumberFormat="1" applyFont="1" applyFill="1" applyAlignment="1">
      <alignment horizontal="center"/>
    </xf>
    <xf numFmtId="164" fontId="2" fillId="3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4.8515625" style="0" customWidth="1"/>
    <col min="3" max="3" width="2.28125" style="0" customWidth="1"/>
    <col min="4" max="4" width="25.140625" style="0" customWidth="1"/>
    <col min="5" max="5" width="2.421875" style="0" customWidth="1"/>
    <col min="6" max="7" width="12.57421875" style="0" customWidth="1"/>
    <col min="8" max="8" width="2.7109375" style="0" customWidth="1"/>
    <col min="10" max="10" width="11.28125" style="1" customWidth="1"/>
    <col min="11" max="11" width="13.8515625" style="0" customWidth="1"/>
    <col min="13" max="14" width="12.28125" style="0" customWidth="1"/>
  </cols>
  <sheetData>
    <row r="1" spans="1:9" ht="12.75">
      <c r="A1" s="58"/>
      <c r="F1" s="2"/>
      <c r="G1" s="2"/>
      <c r="H1" s="2"/>
      <c r="I1" s="2"/>
    </row>
    <row r="2" spans="2:9" ht="12.75">
      <c r="B2" s="3"/>
      <c r="C2" s="3"/>
      <c r="D2" s="3"/>
      <c r="F2" s="2"/>
      <c r="G2" s="2"/>
      <c r="H2" s="2"/>
      <c r="I2" s="2"/>
    </row>
    <row r="3" spans="6:9" ht="9.75" customHeight="1">
      <c r="F3" s="2"/>
      <c r="G3" s="2"/>
      <c r="H3" s="2"/>
      <c r="I3" s="2"/>
    </row>
    <row r="4" spans="2:14" ht="12.75">
      <c r="B4" s="4" t="s">
        <v>60</v>
      </c>
      <c r="C4" s="4"/>
      <c r="D4" s="4"/>
      <c r="F4" s="2"/>
      <c r="G4" s="2"/>
      <c r="H4" s="2"/>
      <c r="I4" s="2"/>
      <c r="J4" s="6"/>
      <c r="K4" s="5"/>
      <c r="L4" s="2"/>
      <c r="M4" s="5"/>
      <c r="N4" s="5"/>
    </row>
    <row r="5" spans="6:14" ht="12.75">
      <c r="F5" s="2"/>
      <c r="G5" s="2"/>
      <c r="H5" s="2"/>
      <c r="I5" s="2"/>
      <c r="J5" s="8"/>
      <c r="K5" s="2"/>
      <c r="L5" s="2"/>
      <c r="M5" s="2"/>
      <c r="N5" s="2"/>
    </row>
    <row r="6" spans="6:13" ht="20.25" customHeight="1">
      <c r="F6" s="2"/>
      <c r="G6" s="2"/>
      <c r="H6" s="2"/>
      <c r="I6" s="2"/>
      <c r="M6" s="9"/>
    </row>
    <row r="7" spans="4:14" ht="12.75">
      <c r="D7" s="43" t="s">
        <v>62</v>
      </c>
      <c r="E7" s="10"/>
      <c r="F7" s="59"/>
      <c r="G7" s="59"/>
      <c r="H7" s="2"/>
      <c r="I7" s="2"/>
      <c r="J7" s="10"/>
      <c r="K7" s="10"/>
      <c r="L7" s="2"/>
      <c r="M7" s="11"/>
      <c r="N7" s="11"/>
    </row>
    <row r="8" spans="2:14" s="12" customFormat="1" ht="25.5" customHeight="1">
      <c r="B8"/>
      <c r="C8"/>
      <c r="D8" s="12" t="s">
        <v>31</v>
      </c>
      <c r="F8" s="14"/>
      <c r="G8" s="14"/>
      <c r="H8" s="14"/>
      <c r="I8" s="14"/>
      <c r="J8" s="15"/>
      <c r="K8" s="14"/>
      <c r="L8" s="14"/>
      <c r="M8" s="14"/>
      <c r="N8" s="14"/>
    </row>
    <row r="9" spans="6:14" ht="12.75">
      <c r="F9" s="2"/>
      <c r="G9" s="2"/>
      <c r="H9" s="2"/>
      <c r="I9" s="2"/>
      <c r="J9" s="8"/>
      <c r="K9" s="2"/>
      <c r="L9" s="2"/>
      <c r="M9" s="2"/>
      <c r="N9" s="2"/>
    </row>
    <row r="10" spans="2:14" ht="12.75">
      <c r="B10" s="16" t="s">
        <v>63</v>
      </c>
      <c r="C10" s="42"/>
      <c r="D10" s="42">
        <v>48284516.99788991</v>
      </c>
      <c r="F10" s="2"/>
      <c r="G10" s="2"/>
      <c r="H10" s="2"/>
      <c r="I10" s="2"/>
      <c r="J10" s="8"/>
      <c r="K10" s="2"/>
      <c r="L10" s="2"/>
      <c r="M10" s="2"/>
      <c r="N10" s="2"/>
    </row>
    <row r="11" spans="6:14" ht="12.75">
      <c r="F11" s="2"/>
      <c r="G11" s="2"/>
      <c r="H11" s="2"/>
      <c r="I11" s="2"/>
      <c r="J11" s="8"/>
      <c r="K11" s="2"/>
      <c r="L11" s="2"/>
      <c r="M11" s="2"/>
      <c r="N11" s="2"/>
    </row>
    <row r="12" spans="2:14" ht="12.75">
      <c r="B12" s="16" t="s">
        <v>15</v>
      </c>
      <c r="C12" s="16"/>
      <c r="D12" s="16"/>
      <c r="F12" s="2"/>
      <c r="G12" s="2"/>
      <c r="H12" s="2"/>
      <c r="I12" s="2"/>
      <c r="J12" s="8"/>
      <c r="K12" s="2"/>
      <c r="L12" s="2"/>
      <c r="M12" s="2"/>
      <c r="N12" s="2"/>
    </row>
    <row r="13" spans="2:14" ht="12.75">
      <c r="B13" t="s">
        <v>0</v>
      </c>
      <c r="C13" s="35"/>
      <c r="D13" s="35">
        <v>1848024.667984927</v>
      </c>
      <c r="F13" s="21"/>
      <c r="G13" s="21"/>
      <c r="H13" s="2"/>
      <c r="I13" s="22"/>
      <c r="J13" s="23"/>
      <c r="K13" s="24"/>
      <c r="L13" s="2"/>
      <c r="M13" s="23"/>
      <c r="N13" s="24"/>
    </row>
    <row r="14" spans="2:14" ht="12.75">
      <c r="B14" t="s">
        <v>1</v>
      </c>
      <c r="C14" s="35"/>
      <c r="D14" s="35">
        <v>2486733.974617642</v>
      </c>
      <c r="F14" s="21"/>
      <c r="G14" s="21"/>
      <c r="H14" s="2"/>
      <c r="I14" s="22"/>
      <c r="J14" s="23"/>
      <c r="K14" s="24"/>
      <c r="L14" s="2"/>
      <c r="M14" s="23"/>
      <c r="N14" s="24"/>
    </row>
    <row r="15" spans="2:14" ht="12.75">
      <c r="B15" t="s">
        <v>2</v>
      </c>
      <c r="C15" s="35"/>
      <c r="D15" s="35">
        <v>1798739.0283977003</v>
      </c>
      <c r="F15" s="21"/>
      <c r="G15" s="21"/>
      <c r="H15" s="2"/>
      <c r="I15" s="22"/>
      <c r="J15" s="23"/>
      <c r="K15" s="24"/>
      <c r="L15" s="2"/>
      <c r="M15" s="23"/>
      <c r="N15" s="24"/>
    </row>
    <row r="16" spans="2:14" ht="12.75">
      <c r="B16" t="s">
        <v>3</v>
      </c>
      <c r="C16" s="35"/>
      <c r="D16" s="35">
        <v>1223554.564904032</v>
      </c>
      <c r="F16" s="21"/>
      <c r="G16" s="21"/>
      <c r="H16" s="2"/>
      <c r="I16" s="22"/>
      <c r="J16" s="23"/>
      <c r="K16" s="24"/>
      <c r="L16" s="2"/>
      <c r="M16" s="23"/>
      <c r="N16" s="24"/>
    </row>
    <row r="17" spans="2:14" ht="12.75">
      <c r="B17" t="s">
        <v>4</v>
      </c>
      <c r="C17" s="35"/>
      <c r="D17" s="35">
        <v>1471069.0778044802</v>
      </c>
      <c r="F17" s="21"/>
      <c r="G17" s="21"/>
      <c r="H17" s="2"/>
      <c r="I17" s="22"/>
      <c r="J17" s="23"/>
      <c r="K17" s="24"/>
      <c r="L17" s="2"/>
      <c r="M17" s="23"/>
      <c r="N17" s="24"/>
    </row>
    <row r="18" spans="2:14" ht="12.75">
      <c r="B18" t="s">
        <v>5</v>
      </c>
      <c r="C18" s="35"/>
      <c r="D18" s="35">
        <v>2848741.850018614</v>
      </c>
      <c r="F18" s="21"/>
      <c r="G18" s="21"/>
      <c r="H18" s="2"/>
      <c r="I18" s="22"/>
      <c r="J18" s="23"/>
      <c r="K18" s="24"/>
      <c r="L18" s="2"/>
      <c r="M18" s="23"/>
      <c r="N18" s="24"/>
    </row>
    <row r="19" spans="2:14" ht="12.75">
      <c r="B19" t="s">
        <v>6</v>
      </c>
      <c r="C19" s="35"/>
      <c r="D19" s="35">
        <v>679089.4975837622</v>
      </c>
      <c r="F19" s="21"/>
      <c r="G19" s="21"/>
      <c r="H19" s="2"/>
      <c r="I19" s="22"/>
      <c r="J19" s="23"/>
      <c r="K19" s="24"/>
      <c r="L19" s="2"/>
      <c r="M19" s="23"/>
      <c r="N19" s="24"/>
    </row>
    <row r="20" spans="2:14" ht="12.75">
      <c r="B20" t="s">
        <v>7</v>
      </c>
      <c r="C20" s="35"/>
      <c r="D20" s="35">
        <v>952172.1853162661</v>
      </c>
      <c r="F20" s="21"/>
      <c r="G20" s="21"/>
      <c r="H20" s="2"/>
      <c r="I20" s="22"/>
      <c r="J20" s="23"/>
      <c r="K20" s="24"/>
      <c r="L20" s="2"/>
      <c r="M20" s="23"/>
      <c r="N20" s="24"/>
    </row>
    <row r="21" spans="2:14" ht="12.75">
      <c r="B21" t="s">
        <v>8</v>
      </c>
      <c r="C21" s="35"/>
      <c r="D21" s="35">
        <v>716721.3770784077</v>
      </c>
      <c r="F21" s="21"/>
      <c r="G21" s="21"/>
      <c r="H21" s="2"/>
      <c r="I21" s="22"/>
      <c r="J21" s="23"/>
      <c r="K21" s="24"/>
      <c r="L21" s="2"/>
      <c r="M21" s="23"/>
      <c r="N21" s="24"/>
    </row>
    <row r="22" spans="2:14" ht="12.75">
      <c r="B22" t="s">
        <v>30</v>
      </c>
      <c r="C22" s="35"/>
      <c r="D22" s="35">
        <v>893995.7659993966</v>
      </c>
      <c r="F22" s="21"/>
      <c r="G22" s="21"/>
      <c r="H22" s="2"/>
      <c r="I22" s="22"/>
      <c r="J22" s="23"/>
      <c r="K22" s="24"/>
      <c r="L22" s="2"/>
      <c r="M22" s="23"/>
      <c r="N22" s="24"/>
    </row>
    <row r="23" spans="2:14" ht="12.75">
      <c r="B23" t="s">
        <v>9</v>
      </c>
      <c r="C23" s="35"/>
      <c r="D23" s="35">
        <v>1624842.0135215637</v>
      </c>
      <c r="F23" s="21"/>
      <c r="G23" s="21"/>
      <c r="H23" s="2"/>
      <c r="I23" s="22"/>
      <c r="J23" s="23"/>
      <c r="K23" s="24"/>
      <c r="L23" s="2"/>
      <c r="M23" s="23"/>
      <c r="N23" s="24"/>
    </row>
    <row r="24" spans="2:14" ht="12.75">
      <c r="B24" t="s">
        <v>10</v>
      </c>
      <c r="C24" s="35"/>
      <c r="D24" s="35">
        <v>658243.7955840911</v>
      </c>
      <c r="F24" s="21"/>
      <c r="G24" s="21"/>
      <c r="H24" s="2"/>
      <c r="I24" s="22"/>
      <c r="J24" s="23"/>
      <c r="K24" s="24"/>
      <c r="L24" s="2"/>
      <c r="M24" s="23"/>
      <c r="N24" s="24"/>
    </row>
    <row r="25" spans="2:14" ht="12.75">
      <c r="B25" t="s">
        <v>11</v>
      </c>
      <c r="C25" s="35"/>
      <c r="D25" s="35">
        <v>2493734.8508923026</v>
      </c>
      <c r="F25" s="21"/>
      <c r="G25" s="21"/>
      <c r="H25" s="2"/>
      <c r="I25" s="22"/>
      <c r="J25" s="23"/>
      <c r="K25" s="24"/>
      <c r="L25" s="2"/>
      <c r="M25" s="23"/>
      <c r="N25" s="24"/>
    </row>
    <row r="26" spans="2:14" ht="12.75">
      <c r="B26" t="s">
        <v>12</v>
      </c>
      <c r="C26" s="35"/>
      <c r="D26" s="35">
        <v>894276.9876220955</v>
      </c>
      <c r="F26" s="21"/>
      <c r="G26" s="21"/>
      <c r="H26" s="2"/>
      <c r="I26" s="22"/>
      <c r="J26" s="23"/>
      <c r="K26" s="24"/>
      <c r="L26" s="2"/>
      <c r="M26" s="23"/>
      <c r="N26" s="24"/>
    </row>
    <row r="27" spans="2:14" ht="12.75">
      <c r="B27" t="s">
        <v>13</v>
      </c>
      <c r="C27" s="35"/>
      <c r="D27" s="35">
        <v>575914.1446054056</v>
      </c>
      <c r="F27" s="21"/>
      <c r="G27" s="21"/>
      <c r="H27" s="2"/>
      <c r="I27" s="22"/>
      <c r="J27" s="23"/>
      <c r="K27" s="24"/>
      <c r="L27" s="2"/>
      <c r="M27" s="23"/>
      <c r="N27" s="24"/>
    </row>
    <row r="28" spans="2:14" ht="12.75">
      <c r="B28" t="s">
        <v>14</v>
      </c>
      <c r="C28" s="35"/>
      <c r="D28" s="35">
        <v>228451.75105096056</v>
      </c>
      <c r="F28" s="21"/>
      <c r="G28" s="21"/>
      <c r="H28" s="2"/>
      <c r="I28" s="22"/>
      <c r="J28" s="26"/>
      <c r="K28" s="18"/>
      <c r="M28" s="26"/>
      <c r="N28" s="18"/>
    </row>
    <row r="29" spans="2:14" ht="12.75">
      <c r="B29" s="16" t="s">
        <v>16</v>
      </c>
      <c r="C29" s="42"/>
      <c r="D29" s="35">
        <v>21394307.109629706</v>
      </c>
      <c r="F29" s="21"/>
      <c r="G29" s="21"/>
      <c r="H29" s="2"/>
      <c r="I29" s="22"/>
      <c r="J29" s="26"/>
      <c r="K29" s="27"/>
      <c r="M29" s="26"/>
      <c r="N29" s="27"/>
    </row>
    <row r="30" spans="3:14" ht="12.75">
      <c r="C30" s="35"/>
      <c r="D30" s="35"/>
      <c r="F30" s="21"/>
      <c r="G30" s="21"/>
      <c r="H30" s="2"/>
      <c r="I30" s="22"/>
      <c r="J30" s="26"/>
      <c r="K30" s="27"/>
      <c r="M30" s="26"/>
      <c r="N30" s="27"/>
    </row>
    <row r="31" spans="2:14" ht="12.75">
      <c r="B31" s="16" t="s">
        <v>17</v>
      </c>
      <c r="C31" s="35"/>
      <c r="D31" s="35"/>
      <c r="F31" s="21"/>
      <c r="G31" s="21"/>
      <c r="H31" s="2"/>
      <c r="I31" s="22"/>
      <c r="J31" s="26"/>
      <c r="K31" s="18"/>
      <c r="M31" s="26"/>
      <c r="N31" s="18"/>
    </row>
    <row r="32" spans="2:14" ht="12.75">
      <c r="B32" t="s">
        <v>18</v>
      </c>
      <c r="C32" s="35"/>
      <c r="D32" s="35">
        <v>4318710.894492671</v>
      </c>
      <c r="F32" s="21"/>
      <c r="G32" s="21"/>
      <c r="H32" s="2"/>
      <c r="I32" s="22"/>
      <c r="J32" s="26"/>
      <c r="K32" s="18"/>
      <c r="M32" s="26"/>
      <c r="N32" s="18"/>
    </row>
    <row r="33" spans="2:14" ht="12.75">
      <c r="B33" t="s">
        <v>19</v>
      </c>
      <c r="C33" s="35"/>
      <c r="D33" s="35">
        <v>2504195.648830239</v>
      </c>
      <c r="F33" s="21"/>
      <c r="G33" s="21"/>
      <c r="H33" s="2"/>
      <c r="I33" s="22"/>
      <c r="J33" s="26"/>
      <c r="K33" s="18"/>
      <c r="M33" s="26"/>
      <c r="N33" s="18"/>
    </row>
    <row r="34" spans="2:14" ht="12.75">
      <c r="B34" t="s">
        <v>20</v>
      </c>
      <c r="C34" s="35"/>
      <c r="D34" s="35">
        <v>312653.0101570537</v>
      </c>
      <c r="F34" s="21"/>
      <c r="G34" s="21"/>
      <c r="H34" s="2"/>
      <c r="I34" s="22"/>
      <c r="J34" s="26"/>
      <c r="K34" s="18"/>
      <c r="M34" s="26"/>
      <c r="N34" s="18"/>
    </row>
    <row r="35" spans="2:14" ht="12.75">
      <c r="B35" t="s">
        <v>21</v>
      </c>
      <c r="C35" s="35"/>
      <c r="D35" s="35">
        <v>543448.5841264043</v>
      </c>
      <c r="F35" s="21"/>
      <c r="G35" s="21"/>
      <c r="H35" s="2"/>
      <c r="I35" s="22"/>
      <c r="J35" s="26"/>
      <c r="K35" s="18"/>
      <c r="M35" s="26"/>
      <c r="N35" s="18"/>
    </row>
    <row r="36" spans="2:14" ht="12.75">
      <c r="B36" t="s">
        <v>24</v>
      </c>
      <c r="C36" s="35"/>
      <c r="D36" s="35">
        <v>1877631.2029532143</v>
      </c>
      <c r="F36" s="21"/>
      <c r="G36" s="21"/>
      <c r="H36" s="2"/>
      <c r="I36" s="22"/>
      <c r="J36" s="26"/>
      <c r="K36" s="18"/>
      <c r="M36" s="26"/>
      <c r="N36" s="18"/>
    </row>
    <row r="37" spans="2:14" ht="12.75">
      <c r="B37" t="s">
        <v>22</v>
      </c>
      <c r="C37" s="35"/>
      <c r="D37" s="35">
        <v>7547558.955476696</v>
      </c>
      <c r="F37" s="21"/>
      <c r="G37" s="21"/>
      <c r="H37" s="2"/>
      <c r="I37" s="22"/>
      <c r="J37" s="26"/>
      <c r="K37" s="18"/>
      <c r="M37" s="26"/>
      <c r="N37" s="18"/>
    </row>
    <row r="38" spans="2:14" ht="12.75">
      <c r="B38" t="s">
        <v>23</v>
      </c>
      <c r="C38" s="35"/>
      <c r="D38" s="35">
        <v>1914301.4269651144</v>
      </c>
      <c r="F38" s="21"/>
      <c r="G38" s="21"/>
      <c r="H38" s="2"/>
      <c r="I38" s="22"/>
      <c r="J38" s="26"/>
      <c r="K38" s="18"/>
      <c r="M38" s="26"/>
      <c r="N38" s="18"/>
    </row>
    <row r="39" spans="2:14" ht="12.75">
      <c r="B39" t="s">
        <v>29</v>
      </c>
      <c r="C39" s="35"/>
      <c r="D39" s="35">
        <v>3738519.7864256203</v>
      </c>
      <c r="F39" s="21"/>
      <c r="G39" s="21"/>
      <c r="H39" s="2"/>
      <c r="I39" s="22"/>
      <c r="J39" s="26"/>
      <c r="K39" s="18"/>
      <c r="M39" s="26"/>
      <c r="N39" s="18"/>
    </row>
    <row r="40" spans="2:14" ht="12.75">
      <c r="B40" t="s">
        <v>25</v>
      </c>
      <c r="C40" s="35"/>
      <c r="D40" s="35">
        <v>4133191.9554812377</v>
      </c>
      <c r="F40" s="21"/>
      <c r="G40" s="21"/>
      <c r="H40" s="2"/>
      <c r="I40" s="22"/>
      <c r="J40" s="26"/>
      <c r="K40" s="18"/>
      <c r="M40" s="26"/>
      <c r="N40" s="18"/>
    </row>
    <row r="41" spans="2:14" ht="12.75">
      <c r="B41" s="16" t="s">
        <v>26</v>
      </c>
      <c r="C41" s="42"/>
      <c r="D41" s="35">
        <v>26890212.8552782</v>
      </c>
      <c r="F41" s="21"/>
      <c r="G41" s="21"/>
      <c r="H41" s="2"/>
      <c r="I41" s="2"/>
      <c r="J41" s="30"/>
      <c r="K41" s="45"/>
      <c r="M41" s="30"/>
      <c r="N41" s="45"/>
    </row>
    <row r="42" spans="3:14" ht="12.75">
      <c r="C42" s="35"/>
      <c r="D42" s="35"/>
      <c r="F42" s="21"/>
      <c r="G42" s="21"/>
      <c r="H42" s="2"/>
      <c r="I42" s="22"/>
      <c r="J42" s="26"/>
      <c r="K42" s="18"/>
      <c r="M42" s="19"/>
      <c r="N42" s="18"/>
    </row>
    <row r="43" spans="3:14" ht="12.75">
      <c r="C43" s="35"/>
      <c r="D43" s="35"/>
      <c r="F43" s="2"/>
      <c r="G43" s="2"/>
      <c r="H43" s="2"/>
      <c r="I43" s="2"/>
      <c r="K43" s="32"/>
      <c r="N43" s="32"/>
    </row>
    <row r="44" spans="2:14" ht="12.75">
      <c r="B44" s="16"/>
      <c r="C44" s="42"/>
      <c r="D44" s="35"/>
      <c r="K44" s="32"/>
      <c r="N44" s="32"/>
    </row>
    <row r="45" spans="4:14" ht="12.75">
      <c r="D45" t="s">
        <v>61</v>
      </c>
      <c r="F45" s="2"/>
      <c r="G45" s="2"/>
      <c r="H45" s="2"/>
      <c r="I45" s="2"/>
      <c r="K45" s="32"/>
      <c r="N45" s="32"/>
    </row>
    <row r="46" spans="6:14" ht="12.75">
      <c r="F46" s="2"/>
      <c r="G46" s="2"/>
      <c r="H46" s="2"/>
      <c r="I46" s="2"/>
      <c r="K46" s="32"/>
      <c r="N46" s="32"/>
    </row>
    <row r="47" spans="6:14" ht="12.75">
      <c r="F47" s="2"/>
      <c r="G47" s="2"/>
      <c r="H47" s="2"/>
      <c r="I47" s="2"/>
      <c r="N47" s="32"/>
    </row>
    <row r="48" spans="2:14" ht="12.75">
      <c r="B48" s="3"/>
      <c r="C48" s="3"/>
      <c r="F48" s="2"/>
      <c r="G48" s="2"/>
      <c r="H48" s="2"/>
      <c r="I48" s="2"/>
      <c r="J48" s="34"/>
      <c r="N48" s="32"/>
    </row>
    <row r="49" spans="6:14" ht="12.75">
      <c r="F49" s="2"/>
      <c r="G49" s="2"/>
      <c r="H49" s="2"/>
      <c r="I49" s="2"/>
      <c r="J49" s="34"/>
      <c r="K49" s="33"/>
      <c r="M49" s="33"/>
      <c r="N49" s="32"/>
    </row>
    <row r="50" spans="10:14" ht="12.75">
      <c r="J50" s="34"/>
      <c r="N50" s="32"/>
    </row>
    <row r="51" spans="10:14" ht="12.75">
      <c r="J51" s="34"/>
      <c r="N51" s="32"/>
    </row>
    <row r="52" spans="10:14" ht="12.75">
      <c r="J52" s="34"/>
      <c r="N52" s="32"/>
    </row>
    <row r="53" spans="10:14" ht="12.75">
      <c r="J53" s="34"/>
      <c r="N53" s="32"/>
    </row>
    <row r="54" ht="12.75">
      <c r="J54" s="34"/>
    </row>
    <row r="55" ht="12.75">
      <c r="J55" s="34"/>
    </row>
    <row r="56" ht="12.75">
      <c r="J56" s="34"/>
    </row>
    <row r="57" ht="12.75">
      <c r="J57" s="34"/>
    </row>
    <row r="58" spans="2:10" ht="12.75">
      <c r="B58" s="3"/>
      <c r="C58" s="3"/>
      <c r="J58" s="34"/>
    </row>
    <row r="59" ht="12.75">
      <c r="J59" s="34"/>
    </row>
    <row r="60" ht="12.75">
      <c r="J60" s="34"/>
    </row>
    <row r="61" ht="12.75">
      <c r="J61" s="34"/>
    </row>
    <row r="62" ht="12.75">
      <c r="J62" s="34"/>
    </row>
    <row r="63" ht="12.75">
      <c r="J63" s="34"/>
    </row>
    <row r="64" ht="12.75">
      <c r="J64" s="34"/>
    </row>
    <row r="65" ht="12.75">
      <c r="J65" s="34"/>
    </row>
    <row r="66" ht="12.75">
      <c r="J66" s="34"/>
    </row>
    <row r="67" ht="12.75">
      <c r="J67" s="34"/>
    </row>
    <row r="68" ht="12.75">
      <c r="J68" s="34"/>
    </row>
    <row r="69" ht="12.75">
      <c r="J69" s="34"/>
    </row>
    <row r="70" ht="12.75">
      <c r="J70" s="34"/>
    </row>
    <row r="71" ht="12.75">
      <c r="J71" s="34"/>
    </row>
    <row r="72" ht="12.75">
      <c r="J72" s="34"/>
    </row>
    <row r="73" ht="12.75">
      <c r="J73" s="34"/>
    </row>
    <row r="74" ht="12.75">
      <c r="J74" s="34"/>
    </row>
    <row r="75" ht="12.75">
      <c r="J75" s="34"/>
    </row>
    <row r="76" ht="12.75">
      <c r="J76" s="34"/>
    </row>
    <row r="77" ht="12.75">
      <c r="J77" s="34"/>
    </row>
    <row r="78" ht="12.75">
      <c r="J78" s="34"/>
    </row>
    <row r="79" ht="12.75">
      <c r="J79" s="34"/>
    </row>
    <row r="80" ht="12.75">
      <c r="J80" s="34"/>
    </row>
    <row r="81" ht="12.75">
      <c r="J81" s="34"/>
    </row>
    <row r="82" ht="12.75">
      <c r="J82" s="34"/>
    </row>
    <row r="83" ht="12.75">
      <c r="J83" s="34"/>
    </row>
    <row r="84" ht="12.75">
      <c r="J84" s="34"/>
    </row>
    <row r="85" ht="12.75">
      <c r="J85" s="34"/>
    </row>
    <row r="86" ht="12.75">
      <c r="J86" s="34"/>
    </row>
    <row r="87" ht="12.75">
      <c r="J87" s="34"/>
    </row>
    <row r="88" ht="12.75">
      <c r="J88" s="34"/>
    </row>
    <row r="89" ht="12.75">
      <c r="J89" s="34"/>
    </row>
    <row r="90" ht="12.75">
      <c r="J90" s="34"/>
    </row>
    <row r="91" ht="12.75">
      <c r="J91" s="34"/>
    </row>
    <row r="92" ht="12.75">
      <c r="J92" s="34"/>
    </row>
    <row r="93" ht="12.75">
      <c r="J93" s="34"/>
    </row>
    <row r="94" ht="12.75">
      <c r="J94" s="34"/>
    </row>
    <row r="95" ht="12.75">
      <c r="J95" s="34"/>
    </row>
    <row r="96" ht="12.75">
      <c r="J96" s="34"/>
    </row>
    <row r="97" ht="12.75">
      <c r="J97" s="34"/>
    </row>
    <row r="98" ht="12.75">
      <c r="J98" s="34"/>
    </row>
    <row r="99" ht="12.75">
      <c r="J99" s="34"/>
    </row>
    <row r="100" ht="12.75">
      <c r="J100" s="34"/>
    </row>
    <row r="101" ht="12.75">
      <c r="J101" s="34"/>
    </row>
    <row r="102" ht="12.75">
      <c r="J102" s="34"/>
    </row>
    <row r="103" ht="12.75">
      <c r="J103" s="34"/>
    </row>
    <row r="104" spans="2:10" ht="12.75">
      <c r="B104" s="3"/>
      <c r="C104" s="3"/>
      <c r="D104" s="3"/>
      <c r="J104" s="34"/>
    </row>
    <row r="105" ht="12.75">
      <c r="J105" s="34"/>
    </row>
    <row r="106" ht="12.75">
      <c r="J106" s="34"/>
    </row>
    <row r="107" ht="12.75">
      <c r="J107" s="34"/>
    </row>
    <row r="108" ht="12.75">
      <c r="J108" s="34"/>
    </row>
    <row r="109" ht="12.75">
      <c r="J109" s="34"/>
    </row>
    <row r="110" ht="12.75">
      <c r="J110" s="34"/>
    </row>
    <row r="111" ht="12.75">
      <c r="J111" s="34"/>
    </row>
    <row r="112" ht="12.75">
      <c r="J112" s="34"/>
    </row>
    <row r="113" ht="12.75">
      <c r="J113" s="34"/>
    </row>
    <row r="114" ht="12.75">
      <c r="J114" s="34"/>
    </row>
    <row r="115" ht="12.75">
      <c r="J115" s="34"/>
    </row>
    <row r="116" ht="12.75">
      <c r="J116" s="34"/>
    </row>
    <row r="117" ht="12.75">
      <c r="J117" s="34"/>
    </row>
    <row r="118" ht="12.75">
      <c r="J118" s="34"/>
    </row>
    <row r="119" ht="12.75">
      <c r="J119" s="34"/>
    </row>
    <row r="120" ht="12.75">
      <c r="J120" s="34"/>
    </row>
    <row r="121" ht="12.75">
      <c r="J121" s="34"/>
    </row>
    <row r="122" ht="12.75">
      <c r="J122" s="34"/>
    </row>
    <row r="123" ht="12.75">
      <c r="J123" s="34"/>
    </row>
    <row r="124" ht="12.75">
      <c r="J124" s="34"/>
    </row>
    <row r="125" ht="12.75">
      <c r="J125" s="34"/>
    </row>
    <row r="126" ht="12.75">
      <c r="J126" s="34"/>
    </row>
    <row r="127" ht="12.75">
      <c r="J127" s="34"/>
    </row>
    <row r="128" ht="12.75">
      <c r="J128" s="34"/>
    </row>
    <row r="129" ht="12.75">
      <c r="J129" s="34"/>
    </row>
    <row r="130" ht="12.75">
      <c r="J130" s="34"/>
    </row>
    <row r="131" ht="12.75">
      <c r="J131" s="34"/>
    </row>
    <row r="132" ht="12.75">
      <c r="J132" s="34"/>
    </row>
    <row r="133" ht="12.75">
      <c r="J133" s="34"/>
    </row>
    <row r="134" ht="12.75">
      <c r="J134" s="34"/>
    </row>
    <row r="135" ht="12.75">
      <c r="J135" s="34"/>
    </row>
    <row r="136" ht="12.75">
      <c r="J136" s="34"/>
    </row>
    <row r="137" ht="12.75">
      <c r="J137" s="34"/>
    </row>
    <row r="138" ht="12.75">
      <c r="J138" s="34"/>
    </row>
    <row r="139" ht="12.75">
      <c r="J139" s="34"/>
    </row>
    <row r="140" ht="12.75">
      <c r="J140" s="34"/>
    </row>
    <row r="141" ht="12.75">
      <c r="J141" s="34"/>
    </row>
    <row r="142" ht="12.75">
      <c r="J142" s="34"/>
    </row>
    <row r="143" ht="12.75">
      <c r="J143" s="34"/>
    </row>
    <row r="144" ht="12.75">
      <c r="J144" s="34"/>
    </row>
    <row r="145" ht="12.75">
      <c r="J145" s="34"/>
    </row>
    <row r="146" ht="12.75">
      <c r="J146" s="34"/>
    </row>
    <row r="147" ht="12.75">
      <c r="J147" s="34"/>
    </row>
    <row r="148" ht="12.75">
      <c r="J148" s="34"/>
    </row>
    <row r="149" ht="12.75">
      <c r="J149" s="34"/>
    </row>
    <row r="150" ht="12.75">
      <c r="J150" s="34"/>
    </row>
    <row r="151" ht="12.75">
      <c r="J151" s="34"/>
    </row>
    <row r="152" ht="12.75">
      <c r="J152" s="34"/>
    </row>
    <row r="153" ht="12.75">
      <c r="J153" s="34"/>
    </row>
    <row r="154" ht="12.75">
      <c r="J154" s="34"/>
    </row>
    <row r="155" ht="12.75">
      <c r="J155" s="34"/>
    </row>
    <row r="156" ht="12.75">
      <c r="J156" s="34"/>
    </row>
    <row r="157" ht="12.75">
      <c r="J157" s="34"/>
    </row>
    <row r="158" ht="12.75">
      <c r="J158" s="34"/>
    </row>
    <row r="159" ht="12.75">
      <c r="J159" s="34"/>
    </row>
    <row r="160" ht="12.75">
      <c r="J160" s="34"/>
    </row>
    <row r="161" ht="12.75">
      <c r="J161" s="34"/>
    </row>
    <row r="162" ht="12.75">
      <c r="J162" s="34"/>
    </row>
    <row r="163" ht="12.75">
      <c r="J163" s="34"/>
    </row>
    <row r="164" ht="12.75">
      <c r="J164" s="34"/>
    </row>
    <row r="165" ht="12.75">
      <c r="J165" s="34"/>
    </row>
    <row r="166" ht="12.75">
      <c r="J166" s="34"/>
    </row>
    <row r="167" ht="12.75">
      <c r="J167" s="34"/>
    </row>
    <row r="168" ht="12.75">
      <c r="J168" s="34"/>
    </row>
    <row r="169" ht="12.75">
      <c r="J169" s="34"/>
    </row>
    <row r="170" ht="12.75">
      <c r="J170" s="34"/>
    </row>
    <row r="171" ht="12.75">
      <c r="J171" s="34"/>
    </row>
    <row r="172" ht="12.75">
      <c r="J172" s="34"/>
    </row>
    <row r="173" ht="12.75">
      <c r="J173" s="34"/>
    </row>
    <row r="174" ht="12.75">
      <c r="J174" s="34"/>
    </row>
    <row r="175" ht="12.75">
      <c r="J175" s="34"/>
    </row>
    <row r="176" ht="12.75">
      <c r="J176" s="34"/>
    </row>
    <row r="177" ht="12.75">
      <c r="J177" s="34"/>
    </row>
    <row r="178" ht="12.75">
      <c r="J178" s="34"/>
    </row>
    <row r="179" ht="12.75">
      <c r="J179" s="34"/>
    </row>
    <row r="180" ht="12.75">
      <c r="J180" s="34"/>
    </row>
    <row r="181" ht="12.75">
      <c r="J181" s="34"/>
    </row>
    <row r="182" ht="12.75">
      <c r="J182" s="34"/>
    </row>
    <row r="183" ht="12.75">
      <c r="J183" s="34"/>
    </row>
    <row r="184" ht="12.75">
      <c r="J184" s="34"/>
    </row>
    <row r="185" ht="12.75">
      <c r="J185" s="34"/>
    </row>
    <row r="186" ht="12.75">
      <c r="J186" s="34"/>
    </row>
    <row r="187" ht="12.75">
      <c r="J187" s="34"/>
    </row>
    <row r="188" ht="12.75">
      <c r="J188" s="34"/>
    </row>
    <row r="189" ht="12.75">
      <c r="J189" s="34"/>
    </row>
    <row r="190" ht="12.75">
      <c r="J190" s="34"/>
    </row>
    <row r="191" ht="12.75">
      <c r="J191" s="34"/>
    </row>
    <row r="192" ht="12.75">
      <c r="J192" s="34"/>
    </row>
    <row r="193" ht="12.75">
      <c r="J193" s="34"/>
    </row>
    <row r="194" ht="12.75">
      <c r="J194" s="34"/>
    </row>
    <row r="195" ht="12.75">
      <c r="J195" s="34"/>
    </row>
    <row r="196" ht="12.75">
      <c r="J196" s="34"/>
    </row>
    <row r="197" ht="12.75">
      <c r="J197" s="34"/>
    </row>
    <row r="198" ht="12.75">
      <c r="J198" s="34"/>
    </row>
    <row r="199" ht="12.75">
      <c r="J199" s="34"/>
    </row>
    <row r="200" ht="12.75">
      <c r="J200" s="34"/>
    </row>
    <row r="201" ht="12.75">
      <c r="J201" s="34"/>
    </row>
    <row r="202" ht="12.75">
      <c r="J202" s="34"/>
    </row>
    <row r="203" ht="12.75">
      <c r="J203" s="34"/>
    </row>
    <row r="204" ht="12.75">
      <c r="J204" s="34"/>
    </row>
    <row r="205" ht="12.75">
      <c r="J205" s="34"/>
    </row>
    <row r="206" ht="12.75">
      <c r="J206" s="34"/>
    </row>
    <row r="207" ht="12.75">
      <c r="J207" s="34"/>
    </row>
    <row r="208" ht="12.75">
      <c r="J208" s="34"/>
    </row>
    <row r="209" ht="12.75">
      <c r="J209" s="34"/>
    </row>
    <row r="210" ht="12.75">
      <c r="J210" s="34"/>
    </row>
    <row r="211" ht="12.75">
      <c r="J211" s="34"/>
    </row>
    <row r="212" ht="12.75">
      <c r="J212" s="34"/>
    </row>
    <row r="213" ht="12.75">
      <c r="J213" s="34"/>
    </row>
    <row r="214" ht="12.75">
      <c r="J214" s="34"/>
    </row>
    <row r="215" ht="12.75">
      <c r="J215" s="34"/>
    </row>
    <row r="216" ht="12.75">
      <c r="J216" s="34"/>
    </row>
    <row r="217" ht="12.75">
      <c r="J217" s="34"/>
    </row>
    <row r="218" ht="12.75">
      <c r="J218" s="34"/>
    </row>
    <row r="219" ht="12.75">
      <c r="J219" s="34"/>
    </row>
    <row r="220" ht="12.75">
      <c r="J220" s="34"/>
    </row>
    <row r="221" ht="12.75">
      <c r="J221" s="34"/>
    </row>
    <row r="222" ht="12.75">
      <c r="J222" s="34"/>
    </row>
    <row r="223" ht="12.75">
      <c r="J223" s="34"/>
    </row>
    <row r="224" ht="12.75">
      <c r="J224" s="34"/>
    </row>
    <row r="225" ht="12.75">
      <c r="J225" s="34"/>
    </row>
    <row r="226" ht="12.75">
      <c r="J226" s="34"/>
    </row>
    <row r="227" ht="12.75">
      <c r="J227" s="34"/>
    </row>
    <row r="228" ht="12.75">
      <c r="J228" s="34"/>
    </row>
    <row r="229" ht="12.75">
      <c r="J229" s="34"/>
    </row>
    <row r="230" ht="12.75">
      <c r="J230" s="34"/>
    </row>
    <row r="231" ht="12.75">
      <c r="J231" s="34"/>
    </row>
    <row r="232" ht="12.75">
      <c r="J232" s="34"/>
    </row>
    <row r="233" ht="12.75">
      <c r="J233" s="34"/>
    </row>
    <row r="234" ht="12.75">
      <c r="J234" s="34"/>
    </row>
    <row r="235" ht="12.75">
      <c r="J235" s="34"/>
    </row>
    <row r="236" ht="12.75">
      <c r="J236" s="34"/>
    </row>
    <row r="237" ht="12.75">
      <c r="J237" s="34"/>
    </row>
    <row r="238" ht="12.75">
      <c r="J238" s="34"/>
    </row>
    <row r="239" ht="12.75">
      <c r="J239" s="34"/>
    </row>
    <row r="240" ht="12.75">
      <c r="J240" s="34"/>
    </row>
    <row r="241" ht="12.75">
      <c r="J241" s="34"/>
    </row>
    <row r="242" ht="12.75">
      <c r="J242" s="34"/>
    </row>
    <row r="243" ht="12.75">
      <c r="J243" s="34"/>
    </row>
    <row r="244" ht="12.75">
      <c r="J244" s="34"/>
    </row>
    <row r="245" ht="12.75">
      <c r="J245" s="34"/>
    </row>
    <row r="246" ht="12.75">
      <c r="J246" s="34"/>
    </row>
    <row r="247" ht="12.75">
      <c r="J247" s="34"/>
    </row>
    <row r="248" ht="12.75">
      <c r="J248" s="34"/>
    </row>
    <row r="249" ht="12.75">
      <c r="J249" s="34"/>
    </row>
    <row r="250" ht="12.75">
      <c r="J250" s="34"/>
    </row>
    <row r="251" ht="12.75">
      <c r="J251" s="34"/>
    </row>
    <row r="252" ht="12.75">
      <c r="J252" s="34"/>
    </row>
    <row r="253" ht="12.75">
      <c r="J253" s="34"/>
    </row>
    <row r="254" ht="12.75">
      <c r="J254" s="34"/>
    </row>
    <row r="255" ht="12.75">
      <c r="J255" s="34"/>
    </row>
    <row r="256" ht="12.75">
      <c r="J256" s="34"/>
    </row>
    <row r="257" ht="12.75">
      <c r="J257" s="34"/>
    </row>
    <row r="258" ht="12.75">
      <c r="J258" s="34"/>
    </row>
    <row r="259" ht="12.75">
      <c r="J259" s="34"/>
    </row>
    <row r="260" ht="12.75">
      <c r="J260" s="34"/>
    </row>
    <row r="261" ht="12.75">
      <c r="J261" s="34"/>
    </row>
    <row r="262" ht="12.75">
      <c r="J262" s="34"/>
    </row>
    <row r="263" ht="12.75">
      <c r="J263" s="34"/>
    </row>
    <row r="264" ht="12.75">
      <c r="J264" s="34"/>
    </row>
    <row r="265" ht="12.75">
      <c r="J265" s="34"/>
    </row>
    <row r="266" ht="12.75">
      <c r="J266" s="34"/>
    </row>
    <row r="267" ht="12.75">
      <c r="J267" s="34"/>
    </row>
    <row r="268" ht="12.75">
      <c r="J268" s="34"/>
    </row>
    <row r="269" ht="12.75">
      <c r="J269" s="34"/>
    </row>
    <row r="270" ht="12.75">
      <c r="J270" s="34"/>
    </row>
    <row r="271" ht="12.75">
      <c r="J271" s="34"/>
    </row>
    <row r="272" ht="12.75">
      <c r="J272" s="34"/>
    </row>
    <row r="273" ht="12.75">
      <c r="J273" s="34"/>
    </row>
    <row r="274" ht="12.75">
      <c r="J274" s="34"/>
    </row>
    <row r="275" ht="12.75">
      <c r="J275" s="34"/>
    </row>
    <row r="276" ht="12.75">
      <c r="J276" s="34"/>
    </row>
    <row r="277" ht="12.75">
      <c r="J277" s="34"/>
    </row>
    <row r="278" ht="12.75">
      <c r="J278" s="34"/>
    </row>
    <row r="279" ht="12.75">
      <c r="J279" s="34"/>
    </row>
    <row r="280" ht="12.75">
      <c r="J280" s="34"/>
    </row>
    <row r="281" ht="12.75">
      <c r="J281" s="34"/>
    </row>
    <row r="282" ht="12.75">
      <c r="J282" s="34"/>
    </row>
    <row r="283" ht="12.75">
      <c r="J283" s="34"/>
    </row>
    <row r="284" ht="12.75">
      <c r="J284" s="34"/>
    </row>
    <row r="285" ht="12.75">
      <c r="J285" s="34"/>
    </row>
    <row r="286" ht="12.75">
      <c r="J286" s="34"/>
    </row>
    <row r="287" ht="12.75">
      <c r="J287" s="34"/>
    </row>
    <row r="288" ht="12.75">
      <c r="J288" s="34"/>
    </row>
    <row r="289" ht="12.75">
      <c r="J289" s="34"/>
    </row>
    <row r="290" ht="12.75">
      <c r="J290" s="34"/>
    </row>
    <row r="291" ht="12.75">
      <c r="J291" s="34"/>
    </row>
    <row r="292" ht="12.75">
      <c r="J292" s="34"/>
    </row>
    <row r="293" ht="12.75">
      <c r="J293" s="34"/>
    </row>
    <row r="294" ht="12.75">
      <c r="J294" s="34"/>
    </row>
    <row r="295" ht="12.75">
      <c r="J295" s="34"/>
    </row>
    <row r="296" ht="12.75">
      <c r="J296" s="34"/>
    </row>
    <row r="297" ht="12.75">
      <c r="J297" s="34"/>
    </row>
    <row r="298" ht="12.75">
      <c r="J298" s="34"/>
    </row>
    <row r="299" ht="12.75">
      <c r="J299" s="34"/>
    </row>
    <row r="300" ht="12.75">
      <c r="J300" s="34"/>
    </row>
    <row r="301" ht="12.75">
      <c r="J301" s="34"/>
    </row>
    <row r="302" ht="12.75">
      <c r="J302" s="34"/>
    </row>
    <row r="303" ht="12.75">
      <c r="J303" s="34"/>
    </row>
    <row r="304" ht="12.75">
      <c r="J304" s="34"/>
    </row>
    <row r="305" ht="12.75">
      <c r="J305" s="34"/>
    </row>
    <row r="306" ht="12.75">
      <c r="J306" s="34"/>
    </row>
    <row r="307" ht="12.75">
      <c r="J307" s="34"/>
    </row>
    <row r="308" ht="12.75">
      <c r="J308" s="34"/>
    </row>
    <row r="309" ht="12.75">
      <c r="J309" s="34"/>
    </row>
    <row r="310" ht="12.75">
      <c r="J310" s="34"/>
    </row>
    <row r="311" ht="12.75">
      <c r="J311" s="34"/>
    </row>
    <row r="312" ht="12.75">
      <c r="J312" s="34"/>
    </row>
    <row r="313" ht="12.75">
      <c r="J313" s="34"/>
    </row>
    <row r="314" ht="12.75">
      <c r="J314" s="34"/>
    </row>
    <row r="315" ht="12.75">
      <c r="J315" s="34"/>
    </row>
    <row r="316" ht="12.75">
      <c r="J316" s="34"/>
    </row>
    <row r="317" ht="12.75">
      <c r="J317" s="34"/>
    </row>
    <row r="318" ht="12.75">
      <c r="J318" s="34"/>
    </row>
    <row r="319" ht="12.75">
      <c r="J319" s="34"/>
    </row>
    <row r="320" ht="12.75">
      <c r="J320" s="34"/>
    </row>
  </sheetData>
  <mergeCells count="1">
    <mergeCell ref="F7:G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81"/>
  <sheetViews>
    <sheetView workbookViewId="0" topLeftCell="A1">
      <selection activeCell="F22" sqref="F22"/>
    </sheetView>
  </sheetViews>
  <sheetFormatPr defaultColWidth="9.140625" defaultRowHeight="12.75"/>
  <cols>
    <col min="1" max="1" width="2.7109375" style="0" customWidth="1"/>
    <col min="2" max="2" width="24.8515625" style="0" customWidth="1"/>
    <col min="3" max="3" width="2.28125" style="0" customWidth="1"/>
    <col min="4" max="4" width="13.8515625" style="0" customWidth="1"/>
    <col min="5" max="5" width="2.28125" style="0" customWidth="1"/>
    <col min="6" max="6" width="24.8515625" style="0" customWidth="1"/>
    <col min="7" max="7" width="2.28125" style="0" customWidth="1"/>
    <col min="8" max="8" width="13.8515625" style="0" customWidth="1"/>
    <col min="9" max="9" width="12.140625" style="0" customWidth="1"/>
    <col min="10" max="10" width="2.7109375" style="0" customWidth="1"/>
    <col min="11" max="11" width="10.7109375" style="0" customWidth="1"/>
    <col min="12" max="12" width="12.57421875" style="0" customWidth="1"/>
    <col min="13" max="13" width="2.421875" style="0" customWidth="1"/>
    <col min="14" max="15" width="12.57421875" style="0" customWidth="1"/>
    <col min="16" max="16" width="2.7109375" style="0" customWidth="1"/>
    <col min="18" max="18" width="11.28125" style="1" customWidth="1"/>
    <col min="19" max="19" width="13.8515625" style="0" customWidth="1"/>
    <col min="21" max="22" width="12.28125" style="0" customWidth="1"/>
  </cols>
  <sheetData>
    <row r="1" spans="14:17" ht="12.75">
      <c r="N1" s="2"/>
      <c r="O1" s="2"/>
      <c r="P1" s="2"/>
      <c r="Q1" s="2"/>
    </row>
    <row r="2" spans="2:17" ht="12.75">
      <c r="B2" s="47"/>
      <c r="C2" s="3"/>
      <c r="D2" s="3"/>
      <c r="E2" s="3"/>
      <c r="F2" s="3"/>
      <c r="G2" s="3"/>
      <c r="N2" s="2"/>
      <c r="O2" s="2"/>
      <c r="P2" s="2"/>
      <c r="Q2" s="2"/>
    </row>
    <row r="3" spans="14:17" ht="9.75" customHeight="1">
      <c r="N3" s="2"/>
      <c r="O3" s="2"/>
      <c r="P3" s="2"/>
      <c r="Q3" s="2"/>
    </row>
    <row r="4" spans="2:22" ht="12.75">
      <c r="B4" s="4" t="s">
        <v>65</v>
      </c>
      <c r="C4" s="4"/>
      <c r="D4" s="4"/>
      <c r="E4" s="4"/>
      <c r="F4" s="4"/>
      <c r="G4" s="4"/>
      <c r="N4" s="2"/>
      <c r="O4" s="2"/>
      <c r="P4" s="2"/>
      <c r="Q4" s="2"/>
      <c r="R4" s="6"/>
      <c r="S4" s="5"/>
      <c r="T4" s="2"/>
      <c r="U4" s="5"/>
      <c r="V4" s="5"/>
    </row>
    <row r="5" spans="8:22" ht="12.75">
      <c r="H5" s="7"/>
      <c r="I5" s="7"/>
      <c r="J5" s="7"/>
      <c r="K5" s="7"/>
      <c r="N5" s="2"/>
      <c r="O5" s="2"/>
      <c r="P5" s="2"/>
      <c r="Q5" s="2"/>
      <c r="R5" s="8"/>
      <c r="S5" s="2"/>
      <c r="T5" s="2"/>
      <c r="U5" s="2"/>
      <c r="V5" s="2"/>
    </row>
    <row r="6" spans="8:21" ht="20.25" customHeight="1">
      <c r="H6" s="9"/>
      <c r="K6" s="9"/>
      <c r="N6" s="2"/>
      <c r="O6" s="2"/>
      <c r="P6" s="2"/>
      <c r="Q6" s="2"/>
      <c r="U6" s="9"/>
    </row>
    <row r="7" spans="2:22" ht="12.75">
      <c r="B7" s="54" t="s">
        <v>46</v>
      </c>
      <c r="C7" s="10"/>
      <c r="D7" s="10"/>
      <c r="E7" s="2"/>
      <c r="F7" s="41" t="s">
        <v>58</v>
      </c>
      <c r="G7" s="10"/>
      <c r="H7" s="11"/>
      <c r="I7" s="11"/>
      <c r="J7" s="10"/>
      <c r="K7" s="59"/>
      <c r="L7" s="59"/>
      <c r="M7" s="11"/>
      <c r="N7" s="59"/>
      <c r="O7" s="59"/>
      <c r="P7" s="2"/>
      <c r="Q7" s="2"/>
      <c r="R7" s="10"/>
      <c r="S7" s="10"/>
      <c r="T7" s="2"/>
      <c r="U7" s="11"/>
      <c r="V7" s="11"/>
    </row>
    <row r="8" spans="2:22" s="12" customFormat="1" ht="12.75">
      <c r="B8"/>
      <c r="C8" s="13"/>
      <c r="E8"/>
      <c r="F8" s="50"/>
      <c r="G8" s="51"/>
      <c r="H8" s="13"/>
      <c r="K8" s="13"/>
      <c r="N8" s="14"/>
      <c r="O8" s="14"/>
      <c r="P8" s="14"/>
      <c r="Q8" s="14"/>
      <c r="R8" s="15"/>
      <c r="S8" s="14"/>
      <c r="T8" s="14"/>
      <c r="U8" s="14"/>
      <c r="V8" s="14"/>
    </row>
    <row r="9" spans="2:22" ht="12.75">
      <c r="B9" s="55" t="s">
        <v>64</v>
      </c>
      <c r="D9" s="35">
        <v>3358312.757085859</v>
      </c>
      <c r="F9" s="48" t="s">
        <v>48</v>
      </c>
      <c r="H9" s="35">
        <v>6164774</v>
      </c>
      <c r="N9" s="2"/>
      <c r="O9" s="2"/>
      <c r="P9" s="2"/>
      <c r="Q9" s="2"/>
      <c r="V9" s="32"/>
    </row>
    <row r="10" spans="2:22" ht="12.75">
      <c r="B10" s="49"/>
      <c r="C10" s="47"/>
      <c r="D10" s="35"/>
      <c r="E10" s="3"/>
      <c r="F10" s="48"/>
      <c r="H10" s="35"/>
      <c r="N10" s="2"/>
      <c r="O10" s="2"/>
      <c r="P10" s="2"/>
      <c r="Q10" s="2"/>
      <c r="R10" s="34"/>
      <c r="V10" s="32"/>
    </row>
    <row r="11" spans="2:22" ht="12.75">
      <c r="B11" s="55" t="s">
        <v>47</v>
      </c>
      <c r="D11" s="35">
        <v>3044414.1784021975</v>
      </c>
      <c r="F11" s="48" t="s">
        <v>49</v>
      </c>
      <c r="H11" s="35">
        <v>6394170.198698081</v>
      </c>
      <c r="I11" s="33"/>
      <c r="L11" s="33"/>
      <c r="N11" s="2"/>
      <c r="O11" s="2"/>
      <c r="P11" s="2"/>
      <c r="Q11" s="2"/>
      <c r="R11" s="34"/>
      <c r="S11" s="33"/>
      <c r="U11" s="33"/>
      <c r="V11" s="32"/>
    </row>
    <row r="12" spans="2:22" ht="12.75">
      <c r="B12" s="49"/>
      <c r="C12" s="47"/>
      <c r="D12" s="35"/>
      <c r="F12" s="48"/>
      <c r="H12" s="35"/>
      <c r="R12" s="34"/>
      <c r="V12" s="32"/>
    </row>
    <row r="13" spans="2:22" ht="12.75">
      <c r="B13" s="55" t="s">
        <v>48</v>
      </c>
      <c r="D13" s="35">
        <v>6164774</v>
      </c>
      <c r="F13" s="48" t="s">
        <v>50</v>
      </c>
      <c r="H13" s="35">
        <v>4412295.756079778</v>
      </c>
      <c r="R13" s="34"/>
      <c r="V13" s="32"/>
    </row>
    <row r="14" spans="2:22" ht="12.75">
      <c r="B14" s="55"/>
      <c r="D14" s="35"/>
      <c r="F14" s="48"/>
      <c r="H14" s="35"/>
      <c r="R14" s="34"/>
      <c r="V14" s="32"/>
    </row>
    <row r="15" spans="2:22" ht="12.75">
      <c r="B15" s="55" t="s">
        <v>49</v>
      </c>
      <c r="D15" s="35">
        <v>6394170.198698081</v>
      </c>
      <c r="F15" s="57" t="s">
        <v>59</v>
      </c>
      <c r="G15" s="2"/>
      <c r="H15" s="56">
        <f>SUM(H9:H13)</f>
        <v>16971239.95477786</v>
      </c>
      <c r="R15" s="34"/>
      <c r="V15" s="32"/>
    </row>
    <row r="16" spans="2:18" ht="12.75">
      <c r="B16" s="55"/>
      <c r="D16" s="35"/>
      <c r="F16" s="48"/>
      <c r="H16" s="35"/>
      <c r="R16" s="34"/>
    </row>
    <row r="17" spans="2:18" ht="12.75">
      <c r="B17" s="55" t="s">
        <v>50</v>
      </c>
      <c r="D17" s="35">
        <v>4412295.756079778</v>
      </c>
      <c r="F17" s="48"/>
      <c r="H17" s="35"/>
      <c r="R17" s="34"/>
    </row>
    <row r="18" spans="2:18" ht="12.75">
      <c r="B18" s="55"/>
      <c r="D18" s="35"/>
      <c r="F18" s="53"/>
      <c r="G18" s="53"/>
      <c r="R18" s="34"/>
    </row>
    <row r="19" spans="2:18" ht="12.75">
      <c r="B19" s="55" t="s">
        <v>51</v>
      </c>
      <c r="D19" s="35">
        <v>4220898.217892577</v>
      </c>
      <c r="F19" s="52"/>
      <c r="G19" s="7"/>
      <c r="R19" s="34"/>
    </row>
    <row r="20" spans="2:18" ht="12.75">
      <c r="B20" s="55"/>
      <c r="D20" s="35"/>
      <c r="E20" s="3"/>
      <c r="R20" s="34"/>
    </row>
    <row r="21" spans="2:18" ht="12.75">
      <c r="B21" s="55" t="s">
        <v>52</v>
      </c>
      <c r="D21" s="35">
        <v>4223513.698977983</v>
      </c>
      <c r="R21" s="34"/>
    </row>
    <row r="22" spans="2:18" ht="12.75">
      <c r="B22" s="49"/>
      <c r="C22" s="3"/>
      <c r="D22" s="35"/>
      <c r="R22" s="34"/>
    </row>
    <row r="23" spans="2:18" ht="12.75">
      <c r="B23" s="55" t="s">
        <v>53</v>
      </c>
      <c r="D23" s="35">
        <v>4025544.1409708904</v>
      </c>
      <c r="R23" s="34"/>
    </row>
    <row r="24" spans="2:18" ht="12.75">
      <c r="B24" s="55"/>
      <c r="D24" s="35"/>
      <c r="R24" s="34"/>
    </row>
    <row r="25" spans="2:18" ht="12.75">
      <c r="B25" s="55" t="s">
        <v>54</v>
      </c>
      <c r="D25" s="35">
        <v>4016697.4336730484</v>
      </c>
      <c r="R25" s="34"/>
    </row>
    <row r="26" spans="2:18" ht="12.75">
      <c r="B26" s="55"/>
      <c r="D26" s="35"/>
      <c r="R26" s="34"/>
    </row>
    <row r="27" spans="2:18" ht="12.75">
      <c r="B27" s="55" t="s">
        <v>55</v>
      </c>
      <c r="D27" s="35">
        <v>3375323.898156568</v>
      </c>
      <c r="R27" s="34"/>
    </row>
    <row r="28" spans="2:18" ht="12.75">
      <c r="B28" s="55"/>
      <c r="D28" s="35"/>
      <c r="R28" s="34"/>
    </row>
    <row r="29" spans="2:18" ht="12.75">
      <c r="B29" s="55" t="s">
        <v>56</v>
      </c>
      <c r="D29" s="35">
        <v>3295709.3173290067</v>
      </c>
      <c r="R29" s="34"/>
    </row>
    <row r="30" spans="2:18" ht="12.75">
      <c r="B30" s="55"/>
      <c r="D30" s="35"/>
      <c r="R30" s="34"/>
    </row>
    <row r="31" spans="2:18" ht="12.75">
      <c r="B31" s="55" t="s">
        <v>57</v>
      </c>
      <c r="D31" s="35">
        <v>3014127.333270231</v>
      </c>
      <c r="R31" s="34"/>
    </row>
    <row r="32" spans="2:18" ht="12.75">
      <c r="B32" s="55"/>
      <c r="D32" s="35"/>
      <c r="R32" s="34"/>
    </row>
    <row r="33" spans="2:18" ht="12.75">
      <c r="B33" s="55"/>
      <c r="D33" s="35"/>
      <c r="R33" s="34"/>
    </row>
    <row r="34" spans="2:18" ht="12.75">
      <c r="B34" s="49"/>
      <c r="C34" s="47"/>
      <c r="D34" s="35"/>
      <c r="R34" s="34"/>
    </row>
    <row r="35" spans="2:18" ht="12.75">
      <c r="B35" s="55"/>
      <c r="D35" s="35"/>
      <c r="R35" s="34"/>
    </row>
    <row r="36" spans="2:18" ht="12.75">
      <c r="B36" s="55"/>
      <c r="D36" s="35"/>
      <c r="R36" s="34"/>
    </row>
    <row r="37" spans="2:18" ht="12.75">
      <c r="B37" s="55"/>
      <c r="D37" s="35"/>
      <c r="R37" s="34"/>
    </row>
    <row r="38" spans="2:18" ht="12.75">
      <c r="B38" s="55"/>
      <c r="D38" s="35"/>
      <c r="R38" s="34"/>
    </row>
    <row r="39" spans="2:18" ht="12.75">
      <c r="B39" s="55"/>
      <c r="D39" s="35"/>
      <c r="R39" s="34"/>
    </row>
    <row r="40" spans="2:18" ht="12.75">
      <c r="B40" s="55"/>
      <c r="D40" s="35"/>
      <c r="R40" s="34"/>
    </row>
    <row r="41" spans="2:18" ht="12.75">
      <c r="B41" s="55"/>
      <c r="D41" s="35"/>
      <c r="R41" s="34"/>
    </row>
    <row r="42" spans="2:18" ht="12.75">
      <c r="B42" s="55"/>
      <c r="D42" s="35"/>
      <c r="R42" s="34"/>
    </row>
    <row r="43" spans="2:18" ht="12.75">
      <c r="B43" s="55"/>
      <c r="D43" s="35"/>
      <c r="R43" s="34"/>
    </row>
    <row r="44" spans="2:18" ht="12.75">
      <c r="B44" s="49"/>
      <c r="C44" s="3"/>
      <c r="D44" s="35"/>
      <c r="R44" s="34"/>
    </row>
    <row r="45" spans="2:18" ht="12.75">
      <c r="B45" s="55"/>
      <c r="D45" s="35"/>
      <c r="R45" s="34"/>
    </row>
    <row r="46" spans="2:18" ht="12.75">
      <c r="B46" s="55"/>
      <c r="D46" s="35"/>
      <c r="R46" s="34"/>
    </row>
    <row r="47" spans="2:18" ht="12.75">
      <c r="B47" s="55"/>
      <c r="D47" s="35"/>
      <c r="R47" s="34"/>
    </row>
    <row r="48" spans="2:18" ht="12.75">
      <c r="B48" s="55"/>
      <c r="D48" s="35"/>
      <c r="R48" s="34"/>
    </row>
    <row r="49" spans="2:18" ht="12.75">
      <c r="B49" s="55"/>
      <c r="D49" s="35"/>
      <c r="R49" s="34"/>
    </row>
    <row r="50" spans="2:18" ht="12.75">
      <c r="B50" s="55"/>
      <c r="D50" s="35"/>
      <c r="R50" s="34"/>
    </row>
    <row r="51" spans="2:18" ht="12.75">
      <c r="B51" s="55"/>
      <c r="D51" s="35"/>
      <c r="R51" s="34"/>
    </row>
    <row r="52" spans="2:18" ht="12.75">
      <c r="B52" s="55"/>
      <c r="D52" s="35"/>
      <c r="R52" s="34"/>
    </row>
    <row r="53" spans="2:18" ht="12.75">
      <c r="B53" s="55"/>
      <c r="D53" s="35"/>
      <c r="R53" s="34"/>
    </row>
    <row r="54" spans="2:18" ht="12.75">
      <c r="B54" s="55"/>
      <c r="D54" s="35"/>
      <c r="R54" s="34"/>
    </row>
    <row r="55" spans="2:18" ht="12.75">
      <c r="B55" s="55"/>
      <c r="D55" s="35"/>
      <c r="R55" s="34"/>
    </row>
    <row r="56" ht="12.75">
      <c r="R56" s="34"/>
    </row>
    <row r="57" ht="12.75">
      <c r="R57" s="34"/>
    </row>
    <row r="58" ht="12.75">
      <c r="R58" s="34"/>
    </row>
    <row r="59" ht="12.75">
      <c r="R59" s="34"/>
    </row>
    <row r="60" ht="12.75">
      <c r="R60" s="34"/>
    </row>
    <row r="61" ht="12.75">
      <c r="R61" s="34"/>
    </row>
    <row r="62" ht="12.75">
      <c r="R62" s="34"/>
    </row>
    <row r="63" spans="6:18" ht="12.75">
      <c r="F63" s="3"/>
      <c r="G63" s="3"/>
      <c r="R63" s="34"/>
    </row>
    <row r="64" ht="12.75">
      <c r="R64" s="34"/>
    </row>
    <row r="65" spans="2:18" ht="12.75">
      <c r="B65" s="3"/>
      <c r="C65" s="3"/>
      <c r="D65" s="3"/>
      <c r="E65" s="3"/>
      <c r="R65" s="34"/>
    </row>
    <row r="66" ht="12.75">
      <c r="R66" s="34"/>
    </row>
    <row r="67" ht="12.75">
      <c r="R67" s="34"/>
    </row>
    <row r="68" ht="12.75">
      <c r="R68" s="34"/>
    </row>
    <row r="69" ht="12.75">
      <c r="R69" s="34"/>
    </row>
    <row r="70" ht="12.75">
      <c r="R70" s="34"/>
    </row>
    <row r="71" ht="12.75">
      <c r="R71" s="34"/>
    </row>
    <row r="72" ht="12.75">
      <c r="R72" s="34"/>
    </row>
    <row r="73" ht="12.75">
      <c r="R73" s="34"/>
    </row>
    <row r="74" ht="12.75">
      <c r="R74" s="34"/>
    </row>
    <row r="75" ht="12.75">
      <c r="R75" s="34"/>
    </row>
    <row r="76" ht="12.75">
      <c r="R76" s="34"/>
    </row>
    <row r="77" ht="12.75">
      <c r="R77" s="34"/>
    </row>
    <row r="78" ht="12.75">
      <c r="R78" s="34"/>
    </row>
    <row r="79" ht="12.75">
      <c r="R79" s="34"/>
    </row>
    <row r="80" ht="12.75">
      <c r="R80" s="34"/>
    </row>
    <row r="81" ht="12.75">
      <c r="R81" s="34"/>
    </row>
    <row r="82" ht="12.75">
      <c r="R82" s="34"/>
    </row>
    <row r="83" ht="12.75">
      <c r="R83" s="34"/>
    </row>
    <row r="84" ht="12.75">
      <c r="R84" s="34"/>
    </row>
    <row r="85" ht="12.75">
      <c r="R85" s="34"/>
    </row>
    <row r="86" ht="12.75">
      <c r="R86" s="34"/>
    </row>
    <row r="87" ht="12.75">
      <c r="R87" s="34"/>
    </row>
    <row r="88" ht="12.75">
      <c r="R88" s="34"/>
    </row>
    <row r="89" ht="12.75">
      <c r="R89" s="34"/>
    </row>
    <row r="90" ht="12.75">
      <c r="R90" s="34"/>
    </row>
    <row r="91" ht="12.75">
      <c r="R91" s="34"/>
    </row>
    <row r="92" ht="12.75">
      <c r="R92" s="34"/>
    </row>
    <row r="93" ht="12.75">
      <c r="R93" s="34"/>
    </row>
    <row r="94" ht="12.75">
      <c r="R94" s="34"/>
    </row>
    <row r="95" ht="12.75">
      <c r="R95" s="34"/>
    </row>
    <row r="96" ht="12.75">
      <c r="R96" s="34"/>
    </row>
    <row r="97" ht="12.75">
      <c r="R97" s="34"/>
    </row>
    <row r="98" ht="12.75">
      <c r="R98" s="34"/>
    </row>
    <row r="99" ht="12.75">
      <c r="R99" s="34"/>
    </row>
    <row r="100" ht="12.75">
      <c r="R100" s="34"/>
    </row>
    <row r="101" ht="12.75">
      <c r="R101" s="34"/>
    </row>
    <row r="102" ht="12.75">
      <c r="R102" s="34"/>
    </row>
    <row r="103" ht="12.75">
      <c r="R103" s="34"/>
    </row>
    <row r="104" ht="12.75">
      <c r="R104" s="34"/>
    </row>
    <row r="105" ht="12.75">
      <c r="R105" s="34"/>
    </row>
    <row r="106" ht="12.75">
      <c r="R106" s="34"/>
    </row>
    <row r="107" ht="12.75">
      <c r="R107" s="34"/>
    </row>
    <row r="108" ht="12.75">
      <c r="R108" s="34"/>
    </row>
    <row r="109" ht="12.75">
      <c r="R109" s="34"/>
    </row>
    <row r="110" ht="12.75">
      <c r="R110" s="34"/>
    </row>
    <row r="111" ht="12.75">
      <c r="R111" s="34"/>
    </row>
    <row r="112" ht="12.75">
      <c r="R112" s="34"/>
    </row>
    <row r="113" ht="12.75">
      <c r="R113" s="34"/>
    </row>
    <row r="114" ht="12.75">
      <c r="R114" s="34"/>
    </row>
    <row r="115" ht="12.75">
      <c r="R115" s="34"/>
    </row>
    <row r="116" ht="12.75">
      <c r="R116" s="34"/>
    </row>
    <row r="117" ht="12.75">
      <c r="R117" s="34"/>
    </row>
    <row r="118" ht="12.75">
      <c r="R118" s="34"/>
    </row>
    <row r="119" ht="12.75">
      <c r="R119" s="34"/>
    </row>
    <row r="120" ht="12.75">
      <c r="R120" s="34"/>
    </row>
    <row r="121" ht="12.75">
      <c r="R121" s="34"/>
    </row>
    <row r="122" ht="12.75">
      <c r="R122" s="34"/>
    </row>
    <row r="123" ht="12.75">
      <c r="R123" s="34"/>
    </row>
    <row r="124" ht="12.75">
      <c r="R124" s="34"/>
    </row>
    <row r="125" ht="12.75">
      <c r="R125" s="34"/>
    </row>
    <row r="126" ht="12.75">
      <c r="R126" s="34"/>
    </row>
    <row r="127" ht="12.75">
      <c r="R127" s="34"/>
    </row>
    <row r="128" ht="12.75">
      <c r="R128" s="34"/>
    </row>
    <row r="129" ht="12.75">
      <c r="R129" s="34"/>
    </row>
    <row r="130" ht="12.75">
      <c r="R130" s="34"/>
    </row>
    <row r="131" ht="12.75">
      <c r="R131" s="34"/>
    </row>
    <row r="132" ht="12.75">
      <c r="R132" s="34"/>
    </row>
    <row r="133" ht="12.75">
      <c r="R133" s="34"/>
    </row>
    <row r="134" ht="12.75">
      <c r="R134" s="34"/>
    </row>
    <row r="135" ht="12.75">
      <c r="R135" s="34"/>
    </row>
    <row r="136" ht="12.75">
      <c r="R136" s="34"/>
    </row>
    <row r="137" ht="12.75">
      <c r="R137" s="34"/>
    </row>
    <row r="138" ht="12.75">
      <c r="R138" s="34"/>
    </row>
    <row r="139" ht="12.75">
      <c r="R139" s="34"/>
    </row>
    <row r="140" ht="12.75">
      <c r="R140" s="34"/>
    </row>
    <row r="141" ht="12.75">
      <c r="R141" s="34"/>
    </row>
    <row r="142" ht="12.75">
      <c r="R142" s="34"/>
    </row>
    <row r="143" ht="12.75">
      <c r="R143" s="34"/>
    </row>
    <row r="144" ht="12.75">
      <c r="R144" s="34"/>
    </row>
    <row r="145" ht="12.75">
      <c r="R145" s="34"/>
    </row>
    <row r="146" ht="12.75">
      <c r="R146" s="34"/>
    </row>
    <row r="147" ht="12.75">
      <c r="R147" s="34"/>
    </row>
    <row r="148" ht="12.75">
      <c r="R148" s="34"/>
    </row>
    <row r="149" ht="12.75">
      <c r="R149" s="34"/>
    </row>
    <row r="150" ht="12.75">
      <c r="R150" s="34"/>
    </row>
    <row r="151" ht="12.75">
      <c r="R151" s="34"/>
    </row>
    <row r="152" ht="12.75">
      <c r="R152" s="34"/>
    </row>
    <row r="153" ht="12.75">
      <c r="R153" s="34"/>
    </row>
    <row r="154" ht="12.75">
      <c r="R154" s="34"/>
    </row>
    <row r="155" ht="12.75">
      <c r="R155" s="34"/>
    </row>
    <row r="156" ht="12.75">
      <c r="R156" s="34"/>
    </row>
    <row r="157" ht="12.75">
      <c r="R157" s="34"/>
    </row>
    <row r="158" ht="12.75">
      <c r="R158" s="34"/>
    </row>
    <row r="159" ht="12.75">
      <c r="R159" s="34"/>
    </row>
    <row r="160" ht="12.75">
      <c r="R160" s="34"/>
    </row>
    <row r="161" ht="12.75">
      <c r="R161" s="34"/>
    </row>
    <row r="162" ht="12.75">
      <c r="R162" s="34"/>
    </row>
    <row r="163" ht="12.75">
      <c r="R163" s="34"/>
    </row>
    <row r="164" ht="12.75">
      <c r="R164" s="34"/>
    </row>
    <row r="165" ht="12.75">
      <c r="R165" s="34"/>
    </row>
    <row r="166" ht="12.75">
      <c r="R166" s="34"/>
    </row>
    <row r="167" ht="12.75">
      <c r="R167" s="34"/>
    </row>
    <row r="168" ht="12.75">
      <c r="R168" s="34"/>
    </row>
    <row r="169" ht="12.75">
      <c r="R169" s="34"/>
    </row>
    <row r="170" ht="12.75">
      <c r="R170" s="34"/>
    </row>
    <row r="171" ht="12.75">
      <c r="R171" s="34"/>
    </row>
    <row r="172" ht="12.75">
      <c r="R172" s="34"/>
    </row>
    <row r="173" ht="12.75">
      <c r="R173" s="34"/>
    </row>
    <row r="174" ht="12.75">
      <c r="R174" s="34"/>
    </row>
    <row r="175" ht="12.75">
      <c r="R175" s="34"/>
    </row>
    <row r="176" ht="12.75">
      <c r="R176" s="34"/>
    </row>
    <row r="177" ht="12.75">
      <c r="R177" s="34"/>
    </row>
    <row r="178" ht="12.75">
      <c r="R178" s="34"/>
    </row>
    <row r="179" ht="12.75">
      <c r="R179" s="34"/>
    </row>
    <row r="180" ht="12.75">
      <c r="R180" s="34"/>
    </row>
    <row r="181" ht="12.75">
      <c r="R181" s="34"/>
    </row>
    <row r="182" ht="12.75">
      <c r="R182" s="34"/>
    </row>
    <row r="183" ht="12.75">
      <c r="R183" s="34"/>
    </row>
    <row r="184" ht="12.75">
      <c r="R184" s="34"/>
    </row>
    <row r="185" ht="12.75">
      <c r="R185" s="34"/>
    </row>
    <row r="186" ht="12.75">
      <c r="R186" s="34"/>
    </row>
    <row r="187" ht="12.75">
      <c r="R187" s="34"/>
    </row>
    <row r="188" ht="12.75">
      <c r="R188" s="34"/>
    </row>
    <row r="189" ht="12.75">
      <c r="R189" s="34"/>
    </row>
    <row r="190" ht="12.75">
      <c r="R190" s="34"/>
    </row>
    <row r="191" ht="12.75">
      <c r="R191" s="34"/>
    </row>
    <row r="192" ht="12.75">
      <c r="R192" s="34"/>
    </row>
    <row r="193" ht="12.75">
      <c r="R193" s="34"/>
    </row>
    <row r="194" ht="12.75">
      <c r="R194" s="34"/>
    </row>
    <row r="195" ht="12.75">
      <c r="R195" s="34"/>
    </row>
    <row r="196" ht="12.75">
      <c r="R196" s="34"/>
    </row>
    <row r="197" ht="12.75">
      <c r="R197" s="34"/>
    </row>
    <row r="198" ht="12.75">
      <c r="R198" s="34"/>
    </row>
    <row r="199" ht="12.75">
      <c r="R199" s="34"/>
    </row>
    <row r="200" ht="12.75">
      <c r="R200" s="34"/>
    </row>
    <row r="201" ht="12.75">
      <c r="R201" s="34"/>
    </row>
    <row r="202" ht="12.75">
      <c r="R202" s="34"/>
    </row>
    <row r="203" ht="12.75">
      <c r="R203" s="34"/>
    </row>
    <row r="204" ht="12.75">
      <c r="R204" s="34"/>
    </row>
    <row r="205" ht="12.75">
      <c r="R205" s="34"/>
    </row>
    <row r="206" ht="12.75">
      <c r="R206" s="34"/>
    </row>
    <row r="207" ht="12.75">
      <c r="R207" s="34"/>
    </row>
    <row r="208" ht="12.75">
      <c r="R208" s="34"/>
    </row>
    <row r="209" ht="12.75">
      <c r="R209" s="34"/>
    </row>
    <row r="210" ht="12.75">
      <c r="R210" s="34"/>
    </row>
    <row r="211" ht="12.75">
      <c r="R211" s="34"/>
    </row>
    <row r="212" ht="12.75">
      <c r="R212" s="34"/>
    </row>
    <row r="213" ht="12.75">
      <c r="R213" s="34"/>
    </row>
    <row r="214" ht="12.75">
      <c r="R214" s="34"/>
    </row>
    <row r="215" ht="12.75">
      <c r="R215" s="34"/>
    </row>
    <row r="216" ht="12.75">
      <c r="R216" s="34"/>
    </row>
    <row r="217" ht="12.75">
      <c r="R217" s="34"/>
    </row>
    <row r="218" ht="12.75">
      <c r="R218" s="34"/>
    </row>
    <row r="219" ht="12.75">
      <c r="R219" s="34"/>
    </row>
    <row r="220" ht="12.75">
      <c r="R220" s="34"/>
    </row>
    <row r="221" ht="12.75">
      <c r="R221" s="34"/>
    </row>
    <row r="222" ht="12.75">
      <c r="R222" s="34"/>
    </row>
    <row r="223" ht="12.75">
      <c r="R223" s="34"/>
    </row>
    <row r="224" ht="12.75">
      <c r="R224" s="34"/>
    </row>
    <row r="225" ht="12.75">
      <c r="R225" s="34"/>
    </row>
    <row r="226" ht="12.75">
      <c r="R226" s="34"/>
    </row>
    <row r="227" ht="12.75">
      <c r="R227" s="34"/>
    </row>
    <row r="228" ht="12.75">
      <c r="R228" s="34"/>
    </row>
    <row r="229" ht="12.75">
      <c r="R229" s="34"/>
    </row>
    <row r="230" ht="12.75">
      <c r="R230" s="34"/>
    </row>
    <row r="231" ht="12.75">
      <c r="R231" s="34"/>
    </row>
    <row r="232" ht="12.75">
      <c r="R232" s="34"/>
    </row>
    <row r="233" ht="12.75">
      <c r="R233" s="34"/>
    </row>
    <row r="234" ht="12.75">
      <c r="R234" s="34"/>
    </row>
    <row r="235" ht="12.75">
      <c r="R235" s="34"/>
    </row>
    <row r="236" ht="12.75">
      <c r="R236" s="34"/>
    </row>
    <row r="237" ht="12.75">
      <c r="R237" s="34"/>
    </row>
    <row r="238" ht="12.75">
      <c r="R238" s="34"/>
    </row>
    <row r="239" ht="12.75">
      <c r="R239" s="34"/>
    </row>
    <row r="240" ht="12.75">
      <c r="R240" s="34"/>
    </row>
    <row r="241" ht="12.75">
      <c r="R241" s="34"/>
    </row>
    <row r="242" ht="12.75">
      <c r="R242" s="34"/>
    </row>
    <row r="243" ht="12.75">
      <c r="R243" s="34"/>
    </row>
    <row r="244" ht="12.75">
      <c r="R244" s="34"/>
    </row>
    <row r="245" ht="12.75">
      <c r="R245" s="34"/>
    </row>
    <row r="246" ht="12.75">
      <c r="R246" s="34"/>
    </row>
    <row r="247" ht="12.75">
      <c r="R247" s="34"/>
    </row>
    <row r="248" ht="12.75">
      <c r="R248" s="34"/>
    </row>
    <row r="249" ht="12.75">
      <c r="R249" s="34"/>
    </row>
    <row r="250" ht="12.75">
      <c r="R250" s="34"/>
    </row>
    <row r="251" ht="12.75">
      <c r="R251" s="34"/>
    </row>
    <row r="252" ht="12.75">
      <c r="R252" s="34"/>
    </row>
    <row r="253" ht="12.75">
      <c r="R253" s="34"/>
    </row>
    <row r="254" ht="12.75">
      <c r="R254" s="34"/>
    </row>
    <row r="255" ht="12.75">
      <c r="R255" s="34"/>
    </row>
    <row r="256" ht="12.75">
      <c r="R256" s="34"/>
    </row>
    <row r="257" ht="12.75">
      <c r="R257" s="34"/>
    </row>
    <row r="258" ht="12.75">
      <c r="R258" s="34"/>
    </row>
    <row r="259" ht="12.75">
      <c r="R259" s="34"/>
    </row>
    <row r="260" ht="12.75">
      <c r="R260" s="34"/>
    </row>
    <row r="261" ht="12.75">
      <c r="R261" s="34"/>
    </row>
    <row r="262" ht="12.75">
      <c r="R262" s="34"/>
    </row>
    <row r="263" ht="12.75">
      <c r="R263" s="34"/>
    </row>
    <row r="264" ht="12.75">
      <c r="R264" s="34"/>
    </row>
    <row r="265" ht="12.75">
      <c r="R265" s="34"/>
    </row>
    <row r="266" ht="12.75">
      <c r="R266" s="34"/>
    </row>
    <row r="267" ht="12.75">
      <c r="R267" s="34"/>
    </row>
    <row r="268" ht="12.75">
      <c r="R268" s="34"/>
    </row>
    <row r="269" ht="12.75">
      <c r="R269" s="34"/>
    </row>
    <row r="270" ht="12.75">
      <c r="R270" s="34"/>
    </row>
    <row r="271" ht="12.75">
      <c r="R271" s="34"/>
    </row>
    <row r="272" ht="12.75">
      <c r="R272" s="34"/>
    </row>
    <row r="273" ht="12.75">
      <c r="R273" s="34"/>
    </row>
    <row r="274" ht="12.75">
      <c r="R274" s="34"/>
    </row>
    <row r="275" ht="12.75">
      <c r="R275" s="34"/>
    </row>
    <row r="276" ht="12.75">
      <c r="R276" s="34"/>
    </row>
    <row r="277" ht="12.75">
      <c r="R277" s="34"/>
    </row>
    <row r="278" ht="12.75">
      <c r="R278" s="34"/>
    </row>
    <row r="279" ht="12.75">
      <c r="R279" s="34"/>
    </row>
    <row r="280" ht="12.75">
      <c r="R280" s="34"/>
    </row>
    <row r="281" ht="12.75">
      <c r="R281" s="34"/>
    </row>
  </sheetData>
  <mergeCells count="2">
    <mergeCell ref="N7:O7"/>
    <mergeCell ref="K7:L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319"/>
  <sheetViews>
    <sheetView workbookViewId="0" topLeftCell="A1">
      <selection activeCell="D43" sqref="D43"/>
    </sheetView>
  </sheetViews>
  <sheetFormatPr defaultColWidth="9.140625" defaultRowHeight="12.75"/>
  <cols>
    <col min="1" max="1" width="2.7109375" style="0" customWidth="1"/>
    <col min="2" max="2" width="24.8515625" style="0" customWidth="1"/>
    <col min="3" max="4" width="13.8515625" style="0" customWidth="1"/>
    <col min="5" max="5" width="2.28125" style="0" customWidth="1"/>
    <col min="6" max="6" width="10.7109375" style="0" customWidth="1"/>
    <col min="7" max="7" width="12.57421875" style="0" customWidth="1"/>
    <col min="8" max="8" width="2.421875" style="0" customWidth="1"/>
    <col min="9" max="10" width="12.57421875" style="0" customWidth="1"/>
    <col min="11" max="11" width="2.7109375" style="0" customWidth="1"/>
    <col min="13" max="13" width="11.28125" style="1" customWidth="1"/>
    <col min="14" max="14" width="13.8515625" style="0" customWidth="1"/>
    <col min="16" max="17" width="12.28125" style="0" customWidth="1"/>
  </cols>
  <sheetData>
    <row r="1" spans="9:12" ht="12.75">
      <c r="I1" s="2"/>
      <c r="J1" s="2"/>
      <c r="K1" s="2"/>
      <c r="L1" s="2"/>
    </row>
    <row r="2" spans="2:12" ht="12.75">
      <c r="B2" s="3"/>
      <c r="C2" s="3"/>
      <c r="D2" s="3"/>
      <c r="E2" s="3"/>
      <c r="I2" s="2"/>
      <c r="J2" s="2"/>
      <c r="K2" s="2"/>
      <c r="L2" s="2"/>
    </row>
    <row r="3" spans="9:12" ht="9.75" customHeight="1">
      <c r="I3" s="2"/>
      <c r="J3" s="2"/>
      <c r="K3" s="2"/>
      <c r="L3" s="2"/>
    </row>
    <row r="4" spans="2:17" ht="12.75">
      <c r="B4" s="4" t="s">
        <v>65</v>
      </c>
      <c r="C4" s="4"/>
      <c r="D4" s="4"/>
      <c r="E4" s="4"/>
      <c r="F4" s="46"/>
      <c r="G4" s="46"/>
      <c r="I4" s="2"/>
      <c r="J4" s="2"/>
      <c r="K4" s="2"/>
      <c r="L4" s="2"/>
      <c r="M4" s="6"/>
      <c r="N4" s="5"/>
      <c r="O4" s="2"/>
      <c r="P4" s="5"/>
      <c r="Q4" s="5"/>
    </row>
    <row r="5" spans="6:17" ht="12.75">
      <c r="F5" s="7"/>
      <c r="I5" s="2"/>
      <c r="J5" s="2"/>
      <c r="K5" s="2"/>
      <c r="L5" s="2"/>
      <c r="M5" s="8"/>
      <c r="N5" s="2"/>
      <c r="O5" s="2"/>
      <c r="P5" s="2"/>
      <c r="Q5" s="2"/>
    </row>
    <row r="6" spans="6:16" ht="20.25" customHeight="1">
      <c r="F6" s="9"/>
      <c r="I6" s="2"/>
      <c r="J6" s="2"/>
      <c r="K6" s="2"/>
      <c r="L6" s="2"/>
      <c r="P6" s="9"/>
    </row>
    <row r="7" spans="3:17" ht="12.75">
      <c r="C7" s="61" t="s">
        <v>66</v>
      </c>
      <c r="D7" s="61"/>
      <c r="F7" s="60" t="s">
        <v>44</v>
      </c>
      <c r="G7" s="60"/>
      <c r="H7" s="11"/>
      <c r="I7" s="59"/>
      <c r="J7" s="59"/>
      <c r="K7" s="2"/>
      <c r="L7" s="2"/>
      <c r="M7" s="10"/>
      <c r="N7" s="10"/>
      <c r="O7" s="2"/>
      <c r="P7" s="11"/>
      <c r="Q7" s="11"/>
    </row>
    <row r="8" spans="2:17" s="12" customFormat="1" ht="25.5">
      <c r="B8"/>
      <c r="C8" s="13" t="s">
        <v>28</v>
      </c>
      <c r="D8" s="12" t="s">
        <v>31</v>
      </c>
      <c r="E8"/>
      <c r="F8" s="13" t="s">
        <v>28</v>
      </c>
      <c r="G8" s="12" t="s">
        <v>31</v>
      </c>
      <c r="I8" s="14"/>
      <c r="J8" s="14"/>
      <c r="K8" s="14"/>
      <c r="L8" s="14"/>
      <c r="M8" s="15"/>
      <c r="N8" s="14"/>
      <c r="O8" s="14"/>
      <c r="P8" s="14"/>
      <c r="Q8" s="14"/>
    </row>
    <row r="9" spans="9:17" ht="12.75">
      <c r="I9" s="2"/>
      <c r="J9" s="2"/>
      <c r="K9" s="2"/>
      <c r="L9" s="2"/>
      <c r="M9" s="8"/>
      <c r="N9" s="2"/>
      <c r="O9" s="2"/>
      <c r="P9" s="2"/>
      <c r="Q9" s="2"/>
    </row>
    <row r="10" spans="2:17" ht="12.75">
      <c r="B10" s="16" t="s">
        <v>15</v>
      </c>
      <c r="C10" s="16"/>
      <c r="D10" s="16"/>
      <c r="E10" s="16"/>
      <c r="I10" s="2"/>
      <c r="J10" s="2"/>
      <c r="K10" s="2"/>
      <c r="L10" s="2"/>
      <c r="M10" s="8"/>
      <c r="N10" s="2"/>
      <c r="O10" s="2"/>
      <c r="P10" s="2"/>
      <c r="Q10" s="2"/>
    </row>
    <row r="11" spans="2:17" ht="12.75">
      <c r="B11" t="s">
        <v>0</v>
      </c>
      <c r="C11" s="40">
        <v>41.37155020513186</v>
      </c>
      <c r="D11" s="35">
        <v>110978.1727477133</v>
      </c>
      <c r="E11" s="35"/>
      <c r="F11" s="17">
        <v>43.839282042394196</v>
      </c>
      <c r="G11" s="18">
        <v>141305.8443518466</v>
      </c>
      <c r="I11" s="21"/>
      <c r="J11" s="21"/>
      <c r="K11" s="2"/>
      <c r="L11" s="22"/>
      <c r="M11" s="23"/>
      <c r="N11" s="24"/>
      <c r="O11" s="2"/>
      <c r="P11" s="23"/>
      <c r="Q11" s="24"/>
    </row>
    <row r="12" spans="2:17" ht="12.75">
      <c r="B12" t="s">
        <v>1</v>
      </c>
      <c r="C12" s="40">
        <v>31.270806258820567</v>
      </c>
      <c r="D12" s="35">
        <v>118622.67011314702</v>
      </c>
      <c r="E12" s="35"/>
      <c r="F12" s="17">
        <v>33.295798513477386</v>
      </c>
      <c r="G12" s="18">
        <v>147986.07997448227</v>
      </c>
      <c r="I12" s="21"/>
      <c r="J12" s="21"/>
      <c r="K12" s="2"/>
      <c r="L12" s="22"/>
      <c r="M12" s="23"/>
      <c r="N12" s="24"/>
      <c r="O12" s="2"/>
      <c r="P12" s="23"/>
      <c r="Q12" s="24"/>
    </row>
    <row r="13" spans="2:17" ht="12.75">
      <c r="B13" t="s">
        <v>2</v>
      </c>
      <c r="C13" s="40">
        <v>27.878594331372916</v>
      </c>
      <c r="D13" s="35">
        <v>114819.33871141607</v>
      </c>
      <c r="E13" s="35"/>
      <c r="F13" s="17">
        <v>31.48969840593765</v>
      </c>
      <c r="G13" s="18">
        <v>131632.55496471756</v>
      </c>
      <c r="I13" s="21"/>
      <c r="J13" s="21"/>
      <c r="K13" s="2"/>
      <c r="L13" s="22"/>
      <c r="M13" s="23"/>
      <c r="N13" s="24"/>
      <c r="O13" s="2"/>
      <c r="P13" s="23"/>
      <c r="Q13" s="24"/>
    </row>
    <row r="14" spans="2:17" ht="12.75">
      <c r="B14" t="s">
        <v>3</v>
      </c>
      <c r="C14" s="40">
        <v>33.59101978481604</v>
      </c>
      <c r="D14" s="35">
        <v>51879.83967856945</v>
      </c>
      <c r="E14" s="35"/>
      <c r="F14" s="17">
        <v>31.446639955931264</v>
      </c>
      <c r="G14" s="18">
        <v>75228.87639562212</v>
      </c>
      <c r="I14" s="21"/>
      <c r="J14" s="21"/>
      <c r="K14" s="2"/>
      <c r="L14" s="22"/>
      <c r="M14" s="23"/>
      <c r="N14" s="24"/>
      <c r="O14" s="2"/>
      <c r="P14" s="23"/>
      <c r="Q14" s="24"/>
    </row>
    <row r="15" spans="2:17" ht="12.75">
      <c r="B15" t="s">
        <v>4</v>
      </c>
      <c r="C15" s="40">
        <v>52.773144286905755</v>
      </c>
      <c r="D15" s="35">
        <v>68636.44622508403</v>
      </c>
      <c r="E15" s="35"/>
      <c r="F15" s="17">
        <v>51.18425358798207</v>
      </c>
      <c r="G15" s="18">
        <v>90868.26024013094</v>
      </c>
      <c r="I15" s="21"/>
      <c r="J15" s="21"/>
      <c r="K15" s="2"/>
      <c r="L15" s="22"/>
      <c r="M15" s="23"/>
      <c r="N15" s="24"/>
      <c r="O15" s="2"/>
      <c r="P15" s="23"/>
      <c r="Q15" s="24"/>
    </row>
    <row r="16" spans="2:17" ht="12.75">
      <c r="B16" t="s">
        <v>5</v>
      </c>
      <c r="C16" s="40">
        <v>68.63419456160608</v>
      </c>
      <c r="D16" s="35">
        <v>200846.78206575246</v>
      </c>
      <c r="E16" s="35"/>
      <c r="F16" s="17">
        <v>70.35504210055412</v>
      </c>
      <c r="G16" s="18">
        <v>150591.64407748738</v>
      </c>
      <c r="I16" s="21"/>
      <c r="J16" s="21"/>
      <c r="K16" s="2"/>
      <c r="L16" s="22"/>
      <c r="M16" s="23"/>
      <c r="N16" s="24"/>
      <c r="O16" s="2"/>
      <c r="P16" s="23"/>
      <c r="Q16" s="24"/>
    </row>
    <row r="17" spans="2:17" ht="12.75">
      <c r="B17" t="s">
        <v>6</v>
      </c>
      <c r="C17" s="40">
        <v>58.853772931994605</v>
      </c>
      <c r="D17" s="35">
        <v>39069.78080090092</v>
      </c>
      <c r="E17" s="35"/>
      <c r="F17" s="17">
        <v>60.309470799794475</v>
      </c>
      <c r="G17" s="18">
        <v>41764.27370054335</v>
      </c>
      <c r="I17" s="21"/>
      <c r="J17" s="21"/>
      <c r="K17" s="2"/>
      <c r="L17" s="22"/>
      <c r="M17" s="23"/>
      <c r="N17" s="24"/>
      <c r="O17" s="2"/>
      <c r="P17" s="23"/>
      <c r="Q17" s="24"/>
    </row>
    <row r="18" spans="2:17" ht="12.75">
      <c r="B18" t="s">
        <v>7</v>
      </c>
      <c r="C18" s="40">
        <v>78.69017824196624</v>
      </c>
      <c r="D18" s="35">
        <v>104476.15715817963</v>
      </c>
      <c r="E18" s="35"/>
      <c r="F18" s="25">
        <v>77.62769542747128</v>
      </c>
      <c r="G18" s="24">
        <v>88943.62212943005</v>
      </c>
      <c r="I18" s="21"/>
      <c r="J18" s="21"/>
      <c r="K18" s="2"/>
      <c r="L18" s="22"/>
      <c r="M18" s="23"/>
      <c r="N18" s="24"/>
      <c r="O18" s="2"/>
      <c r="P18" s="23"/>
      <c r="Q18" s="24"/>
    </row>
    <row r="19" spans="2:17" ht="12.75">
      <c r="B19" t="s">
        <v>8</v>
      </c>
      <c r="C19" s="40">
        <v>47.949264665682605</v>
      </c>
      <c r="D19" s="35">
        <v>61712.92653752071</v>
      </c>
      <c r="E19" s="35"/>
      <c r="F19" s="17">
        <v>54.55269688362362</v>
      </c>
      <c r="G19" s="18">
        <v>50828.19310034373</v>
      </c>
      <c r="I19" s="21"/>
      <c r="J19" s="21"/>
      <c r="K19" s="2"/>
      <c r="L19" s="22"/>
      <c r="M19" s="23"/>
      <c r="N19" s="24"/>
      <c r="O19" s="2"/>
      <c r="P19" s="23"/>
      <c r="Q19" s="24"/>
    </row>
    <row r="20" spans="2:17" ht="12.75">
      <c r="B20" t="s">
        <v>30</v>
      </c>
      <c r="C20" s="40">
        <v>63.91806603666689</v>
      </c>
      <c r="D20" s="35">
        <v>59750.74190031066</v>
      </c>
      <c r="E20" s="35"/>
      <c r="F20" s="17">
        <v>66.07860063160932</v>
      </c>
      <c r="G20" s="18">
        <v>47423.37069662109</v>
      </c>
      <c r="I20" s="21"/>
      <c r="J20" s="21"/>
      <c r="K20" s="2"/>
      <c r="L20" s="22"/>
      <c r="M20" s="23"/>
      <c r="N20" s="24"/>
      <c r="O20" s="2"/>
      <c r="P20" s="23"/>
      <c r="Q20" s="24"/>
    </row>
    <row r="21" spans="2:17" ht="12.75">
      <c r="B21" t="s">
        <v>9</v>
      </c>
      <c r="C21" s="40">
        <v>52.325340859987655</v>
      </c>
      <c r="D21" s="35">
        <v>120512.35484660628</v>
      </c>
      <c r="E21" s="35"/>
      <c r="F21" s="17">
        <v>38.170751800125586</v>
      </c>
      <c r="G21" s="18">
        <v>121592.82845987722</v>
      </c>
      <c r="I21" s="21"/>
      <c r="J21" s="21"/>
      <c r="K21" s="2"/>
      <c r="L21" s="22"/>
      <c r="M21" s="23"/>
      <c r="N21" s="24"/>
      <c r="O21" s="2"/>
      <c r="P21" s="23"/>
      <c r="Q21" s="24"/>
    </row>
    <row r="22" spans="2:17" ht="12.75">
      <c r="B22" t="s">
        <v>10</v>
      </c>
      <c r="C22" s="40">
        <v>53.981628371117154</v>
      </c>
      <c r="D22" s="35">
        <v>37298.10286873246</v>
      </c>
      <c r="E22" s="35"/>
      <c r="F22" s="17">
        <v>52.53404909352</v>
      </c>
      <c r="G22" s="18">
        <v>33072.54423563826</v>
      </c>
      <c r="I22" s="21"/>
      <c r="J22" s="21"/>
      <c r="K22" s="2"/>
      <c r="L22" s="22"/>
      <c r="M22" s="23"/>
      <c r="N22" s="24"/>
      <c r="O22" s="2"/>
      <c r="P22" s="23"/>
      <c r="Q22" s="24"/>
    </row>
    <row r="23" spans="2:17" ht="12.75">
      <c r="B23" t="s">
        <v>11</v>
      </c>
      <c r="C23" s="40">
        <v>48.54220845164652</v>
      </c>
      <c r="D23" s="35">
        <v>86151.21600963533</v>
      </c>
      <c r="E23" s="35"/>
      <c r="F23" s="17">
        <v>46.2561097943569</v>
      </c>
      <c r="G23" s="18">
        <v>111239.54363854347</v>
      </c>
      <c r="I23" s="21"/>
      <c r="J23" s="21"/>
      <c r="K23" s="2"/>
      <c r="L23" s="22"/>
      <c r="M23" s="23"/>
      <c r="N23" s="24"/>
      <c r="O23" s="2"/>
      <c r="P23" s="23"/>
      <c r="Q23" s="24"/>
    </row>
    <row r="24" spans="2:17" ht="12.75">
      <c r="B24" t="s">
        <v>12</v>
      </c>
      <c r="C24" s="40">
        <v>88.12705324856424</v>
      </c>
      <c r="D24" s="35">
        <v>52533.03721289518</v>
      </c>
      <c r="E24" s="35"/>
      <c r="F24" s="17">
        <v>70.54371778923051</v>
      </c>
      <c r="G24" s="18">
        <v>47075.06623668185</v>
      </c>
      <c r="I24" s="21"/>
      <c r="J24" s="21"/>
      <c r="K24" s="2"/>
      <c r="L24" s="22"/>
      <c r="M24" s="23"/>
      <c r="N24" s="24"/>
      <c r="O24" s="2"/>
      <c r="P24" s="23"/>
      <c r="Q24" s="24"/>
    </row>
    <row r="25" spans="2:17" ht="12.75">
      <c r="B25" t="s">
        <v>13</v>
      </c>
      <c r="C25" s="40">
        <v>79.33833168356564</v>
      </c>
      <c r="D25" s="35">
        <v>41919.708716784735</v>
      </c>
      <c r="E25" s="35"/>
      <c r="F25" s="17">
        <v>56.273738350624235</v>
      </c>
      <c r="G25" s="18">
        <v>30467.08811517014</v>
      </c>
      <c r="I25" s="21"/>
      <c r="J25" s="21"/>
      <c r="K25" s="2"/>
      <c r="L25" s="22"/>
      <c r="M25" s="23"/>
      <c r="N25" s="24"/>
      <c r="O25" s="2"/>
      <c r="P25" s="23"/>
      <c r="Q25" s="24"/>
    </row>
    <row r="26" spans="2:17" ht="12.75">
      <c r="B26" t="s">
        <v>14</v>
      </c>
      <c r="C26" s="40">
        <v>40.33005820665767</v>
      </c>
      <c r="D26" s="35">
        <v>23494.591029811887</v>
      </c>
      <c r="E26" s="35"/>
      <c r="F26" s="17"/>
      <c r="G26" s="18"/>
      <c r="I26" s="21"/>
      <c r="J26" s="21"/>
      <c r="K26" s="2"/>
      <c r="L26" s="22"/>
      <c r="M26" s="26"/>
      <c r="N26" s="18"/>
      <c r="P26" s="26"/>
      <c r="Q26" s="18"/>
    </row>
    <row r="27" spans="2:17" ht="12.75">
      <c r="B27" s="16" t="s">
        <v>16</v>
      </c>
      <c r="C27" s="16"/>
      <c r="D27" s="42">
        <f>SUM(D11:D26)</f>
        <v>1292701.8666230603</v>
      </c>
      <c r="E27" s="42"/>
      <c r="F27" s="17"/>
      <c r="G27" s="27">
        <f>SUM(G11:G25)</f>
        <v>1310019.790317136</v>
      </c>
      <c r="I27" s="21"/>
      <c r="J27" s="21"/>
      <c r="K27" s="2"/>
      <c r="L27" s="22"/>
      <c r="M27" s="26"/>
      <c r="N27" s="27"/>
      <c r="P27" s="26"/>
      <c r="Q27" s="27"/>
    </row>
    <row r="28" spans="5:17" ht="12.75">
      <c r="E28" s="35"/>
      <c r="F28" s="17"/>
      <c r="G28" s="27"/>
      <c r="I28" s="21"/>
      <c r="J28" s="21"/>
      <c r="K28" s="2"/>
      <c r="L28" s="22"/>
      <c r="M28" s="26"/>
      <c r="N28" s="27"/>
      <c r="P28" s="26"/>
      <c r="Q28" s="27"/>
    </row>
    <row r="29" spans="2:17" ht="12.75">
      <c r="B29" s="16" t="s">
        <v>17</v>
      </c>
      <c r="C29" s="16"/>
      <c r="D29" s="16"/>
      <c r="E29" s="35"/>
      <c r="F29" s="17"/>
      <c r="G29" s="18"/>
      <c r="I29" s="21"/>
      <c r="J29" s="21"/>
      <c r="K29" s="2"/>
      <c r="L29" s="22"/>
      <c r="M29" s="26"/>
      <c r="N29" s="18"/>
      <c r="P29" s="26"/>
      <c r="Q29" s="18"/>
    </row>
    <row r="30" spans="2:17" ht="12.75">
      <c r="B30" t="s">
        <v>18</v>
      </c>
      <c r="C30" s="40">
        <v>175.59632129130176</v>
      </c>
      <c r="D30" s="35">
        <v>304506.0797870877</v>
      </c>
      <c r="E30" s="35"/>
      <c r="F30" s="17">
        <v>117.88334016891756</v>
      </c>
      <c r="G30" s="18">
        <v>152878.4897088043</v>
      </c>
      <c r="I30" s="21"/>
      <c r="J30" s="21"/>
      <c r="K30" s="2"/>
      <c r="L30" s="22"/>
      <c r="M30" s="26"/>
      <c r="N30" s="18"/>
      <c r="P30" s="26"/>
      <c r="Q30" s="18"/>
    </row>
    <row r="31" spans="2:17" ht="12.75">
      <c r="B31" t="s">
        <v>19</v>
      </c>
      <c r="C31" s="40">
        <v>148.8276882693211</v>
      </c>
      <c r="D31" s="35">
        <v>195580.72671061737</v>
      </c>
      <c r="E31" s="35"/>
      <c r="F31" s="17">
        <v>100.60385685711799</v>
      </c>
      <c r="G31" s="18">
        <v>87401.81420926687</v>
      </c>
      <c r="I31" s="21"/>
      <c r="J31" s="21"/>
      <c r="K31" s="2"/>
      <c r="L31" s="22"/>
      <c r="M31" s="26"/>
      <c r="N31" s="18"/>
      <c r="P31" s="26"/>
      <c r="Q31" s="18"/>
    </row>
    <row r="32" spans="2:17" ht="12.75">
      <c r="B32" t="s">
        <v>20</v>
      </c>
      <c r="C32" s="40">
        <v>249.56720176266919</v>
      </c>
      <c r="D32" s="35">
        <v>43954.308008727734</v>
      </c>
      <c r="E32" s="35"/>
      <c r="F32" s="17">
        <v>94.7939576339854</v>
      </c>
      <c r="G32" s="18">
        <v>3580.6233228360566</v>
      </c>
      <c r="I32" s="21"/>
      <c r="J32" s="21"/>
      <c r="K32" s="2"/>
      <c r="L32" s="22"/>
      <c r="M32" s="26"/>
      <c r="N32" s="18"/>
      <c r="P32" s="26"/>
      <c r="Q32" s="18"/>
    </row>
    <row r="33" spans="2:17" ht="12.75">
      <c r="B33" t="s">
        <v>21</v>
      </c>
      <c r="C33" s="40">
        <v>211.2181768873521</v>
      </c>
      <c r="D33" s="35">
        <v>42923.30299927683</v>
      </c>
      <c r="E33" s="35"/>
      <c r="F33" s="17">
        <v>161.91108012119514</v>
      </c>
      <c r="G33" s="18">
        <v>38733.513820835644</v>
      </c>
      <c r="I33" s="21"/>
      <c r="J33" s="21"/>
      <c r="K33" s="2"/>
      <c r="L33" s="22"/>
      <c r="M33" s="26"/>
      <c r="N33" s="18"/>
      <c r="P33" s="26"/>
      <c r="Q33" s="18"/>
    </row>
    <row r="34" spans="2:17" ht="12.75">
      <c r="B34" t="s">
        <v>24</v>
      </c>
      <c r="C34" s="40">
        <v>64.79778821744333</v>
      </c>
      <c r="D34" s="35">
        <v>78130.53065513531</v>
      </c>
      <c r="E34" s="35"/>
      <c r="F34" s="17">
        <v>46.099221758587504</v>
      </c>
      <c r="G34" s="18">
        <v>67910.38327567665</v>
      </c>
      <c r="I34" s="21"/>
      <c r="J34" s="21"/>
      <c r="K34" s="2"/>
      <c r="L34" s="22"/>
      <c r="M34" s="26"/>
      <c r="N34" s="18"/>
      <c r="P34" s="26"/>
      <c r="Q34" s="18"/>
    </row>
    <row r="35" spans="2:17" ht="12.75">
      <c r="B35" t="s">
        <v>22</v>
      </c>
      <c r="C35" s="40">
        <v>352.1790523178126</v>
      </c>
      <c r="D35" s="35">
        <v>605951.4467351338</v>
      </c>
      <c r="E35" s="35"/>
      <c r="F35" s="17">
        <v>195.1047673624338</v>
      </c>
      <c r="G35" s="18">
        <v>280046.05481553386</v>
      </c>
      <c r="I35" s="21"/>
      <c r="J35" s="21"/>
      <c r="K35" s="2"/>
      <c r="L35" s="22"/>
      <c r="M35" s="26"/>
      <c r="N35" s="18"/>
      <c r="P35" s="26"/>
      <c r="Q35" s="18"/>
    </row>
    <row r="36" spans="2:17" ht="12.75">
      <c r="B36" t="s">
        <v>23</v>
      </c>
      <c r="C36" s="40">
        <v>197.4834959518373</v>
      </c>
      <c r="D36" s="35">
        <v>168555.11702572598</v>
      </c>
      <c r="E36" s="35"/>
      <c r="F36" s="17">
        <v>145.39396262748733</v>
      </c>
      <c r="G36" s="18">
        <v>76886.90684601672</v>
      </c>
      <c r="I36" s="21"/>
      <c r="J36" s="21"/>
      <c r="K36" s="2"/>
      <c r="L36" s="22"/>
      <c r="M36" s="26"/>
      <c r="N36" s="18"/>
      <c r="P36" s="26"/>
      <c r="Q36" s="18"/>
    </row>
    <row r="37" spans="2:17" ht="12.75">
      <c r="B37" t="s">
        <v>29</v>
      </c>
      <c r="C37" s="40">
        <v>256.5174785304495</v>
      </c>
      <c r="D37" s="35">
        <v>305823.05316370464</v>
      </c>
      <c r="E37" s="35"/>
      <c r="F37" s="17">
        <v>139.6871243709245</v>
      </c>
      <c r="G37" s="18">
        <v>149496.8454813013</v>
      </c>
      <c r="I37" s="21"/>
      <c r="J37" s="21"/>
      <c r="K37" s="2"/>
      <c r="L37" s="22"/>
      <c r="M37" s="26"/>
      <c r="N37" s="18"/>
      <c r="P37" s="26"/>
      <c r="Q37" s="18"/>
    </row>
    <row r="38" spans="2:17" ht="12.75">
      <c r="B38" t="s">
        <v>25</v>
      </c>
      <c r="C38" s="40">
        <v>117.5807259691141</v>
      </c>
      <c r="D38" s="35">
        <v>320186.32537738973</v>
      </c>
      <c r="E38" s="35"/>
      <c r="F38" s="17">
        <v>71.52097448439136</v>
      </c>
      <c r="G38" s="18">
        <v>190008.31407845218</v>
      </c>
      <c r="I38" s="21"/>
      <c r="J38" s="21"/>
      <c r="K38" s="2"/>
      <c r="L38" s="22"/>
      <c r="M38" s="26"/>
      <c r="N38" s="18"/>
      <c r="P38" s="26"/>
      <c r="Q38" s="18"/>
    </row>
    <row r="39" spans="2:17" ht="12.75">
      <c r="B39" s="16" t="s">
        <v>26</v>
      </c>
      <c r="C39" s="16"/>
      <c r="D39" s="42">
        <f>SUM(D30:D38)</f>
        <v>2065610.8904627992</v>
      </c>
      <c r="E39" s="42"/>
      <c r="F39" s="20"/>
      <c r="G39" s="27">
        <f>SUM(G30:G38)</f>
        <v>1046942.9455587236</v>
      </c>
      <c r="I39" s="21"/>
      <c r="J39" s="21"/>
      <c r="K39" s="2"/>
      <c r="L39" s="2"/>
      <c r="M39" s="30"/>
      <c r="N39" s="45"/>
      <c r="P39" s="30"/>
      <c r="Q39" s="45"/>
    </row>
    <row r="40" spans="5:17" ht="12.75">
      <c r="E40" s="35"/>
      <c r="F40" s="26"/>
      <c r="G40" s="18"/>
      <c r="I40" s="21"/>
      <c r="J40" s="21"/>
      <c r="K40" s="2"/>
      <c r="L40" s="22"/>
      <c r="M40" s="26"/>
      <c r="N40" s="18"/>
      <c r="P40" s="19"/>
      <c r="Q40" s="18"/>
    </row>
    <row r="41" spans="2:17" ht="12.75">
      <c r="B41" s="16" t="s">
        <v>32</v>
      </c>
      <c r="C41" s="36">
        <v>247.88517485985278</v>
      </c>
      <c r="D41" s="16"/>
      <c r="E41" s="35"/>
      <c r="F41" s="26">
        <v>178.20011897215534</v>
      </c>
      <c r="I41" s="21"/>
      <c r="J41" s="21"/>
      <c r="K41" s="2"/>
      <c r="L41" s="22"/>
      <c r="M41" s="30"/>
      <c r="N41" s="27"/>
      <c r="P41" s="30"/>
      <c r="Q41" s="27"/>
    </row>
    <row r="42" spans="5:17" ht="12.75">
      <c r="E42" s="35"/>
      <c r="G42" s="32"/>
      <c r="I42" s="2"/>
      <c r="J42" s="2"/>
      <c r="K42" s="2"/>
      <c r="L42" s="2"/>
      <c r="N42" s="32"/>
      <c r="Q42" s="32"/>
    </row>
    <row r="43" spans="2:17" ht="12.75">
      <c r="B43" s="16" t="s">
        <v>27</v>
      </c>
      <c r="C43" s="16"/>
      <c r="D43" s="42">
        <v>3358312.757085859</v>
      </c>
      <c r="E43" s="42"/>
      <c r="G43" s="27">
        <f>SUM(G11:G38)-G27</f>
        <v>2356962.73587586</v>
      </c>
      <c r="N43" s="32"/>
      <c r="Q43" s="32"/>
    </row>
    <row r="44" spans="9:17" ht="12.75">
      <c r="I44" s="2"/>
      <c r="J44" s="2"/>
      <c r="K44" s="2"/>
      <c r="L44" s="2"/>
      <c r="N44" s="32"/>
      <c r="Q44" s="32"/>
    </row>
    <row r="45" spans="9:17" ht="12.75">
      <c r="I45" s="2"/>
      <c r="J45" s="2"/>
      <c r="K45" s="2"/>
      <c r="L45" s="2"/>
      <c r="N45" s="32"/>
      <c r="Q45" s="32"/>
    </row>
    <row r="46" spans="9:17" ht="12.75">
      <c r="I46" s="2"/>
      <c r="J46" s="2"/>
      <c r="K46" s="2"/>
      <c r="L46" s="2"/>
      <c r="Q46" s="32"/>
    </row>
    <row r="47" spans="2:17" ht="12.75">
      <c r="B47" s="3"/>
      <c r="C47" s="3"/>
      <c r="D47" s="3"/>
      <c r="E47" s="3"/>
      <c r="I47" s="2"/>
      <c r="J47" s="2"/>
      <c r="K47" s="2"/>
      <c r="L47" s="2"/>
      <c r="M47" s="34"/>
      <c r="Q47" s="32"/>
    </row>
    <row r="48" spans="7:17" ht="12.75">
      <c r="G48" s="33"/>
      <c r="I48" s="2"/>
      <c r="J48" s="2"/>
      <c r="K48" s="2"/>
      <c r="L48" s="2"/>
      <c r="M48" s="34"/>
      <c r="N48" s="33"/>
      <c r="P48" s="33"/>
      <c r="Q48" s="32"/>
    </row>
    <row r="49" spans="13:17" ht="12.75">
      <c r="M49" s="34"/>
      <c r="Q49" s="32"/>
    </row>
    <row r="50" spans="13:17" ht="12.75">
      <c r="M50" s="34"/>
      <c r="Q50" s="32"/>
    </row>
    <row r="51" spans="13:17" ht="12.75">
      <c r="M51" s="34"/>
      <c r="Q51" s="32"/>
    </row>
    <row r="52" spans="13:17" ht="12.75">
      <c r="M52" s="34"/>
      <c r="Q52" s="32"/>
    </row>
    <row r="53" ht="12.75">
      <c r="M53" s="34"/>
    </row>
    <row r="54" ht="12.75">
      <c r="M54" s="34"/>
    </row>
    <row r="55" ht="12.75">
      <c r="M55" s="34"/>
    </row>
    <row r="56" ht="12.75">
      <c r="M56" s="34"/>
    </row>
    <row r="57" spans="2:13" ht="12.75">
      <c r="B57" s="3"/>
      <c r="C57" s="3"/>
      <c r="D57" s="3"/>
      <c r="E57" s="3"/>
      <c r="M57" s="34"/>
    </row>
    <row r="58" ht="12.75">
      <c r="M58" s="34"/>
    </row>
    <row r="59" ht="12.75">
      <c r="M59" s="34"/>
    </row>
    <row r="60" ht="12.75">
      <c r="M60" s="34"/>
    </row>
    <row r="61" ht="12.75">
      <c r="M61" s="34"/>
    </row>
    <row r="62" ht="12.75">
      <c r="M62" s="34"/>
    </row>
    <row r="63" ht="12.75">
      <c r="M63" s="34"/>
    </row>
    <row r="64" ht="12.75">
      <c r="M64" s="34"/>
    </row>
    <row r="65" ht="12.75">
      <c r="M65" s="34"/>
    </row>
    <row r="66" ht="12.75">
      <c r="M66" s="34"/>
    </row>
    <row r="67" ht="12.75">
      <c r="M67" s="34"/>
    </row>
    <row r="68" ht="12.75">
      <c r="M68" s="34"/>
    </row>
    <row r="69" ht="12.75">
      <c r="M69" s="34"/>
    </row>
    <row r="70" ht="12.75">
      <c r="M70" s="34"/>
    </row>
    <row r="71" ht="12.75">
      <c r="M71" s="34"/>
    </row>
    <row r="72" ht="12.75">
      <c r="M72" s="34"/>
    </row>
    <row r="73" ht="12.75">
      <c r="M73" s="34"/>
    </row>
    <row r="74" ht="12.75">
      <c r="M74" s="34"/>
    </row>
    <row r="75" ht="12.75">
      <c r="M75" s="34"/>
    </row>
    <row r="76" ht="12.75">
      <c r="M76" s="34"/>
    </row>
    <row r="77" ht="12.75">
      <c r="M77" s="34"/>
    </row>
    <row r="78" ht="12.75">
      <c r="M78" s="34"/>
    </row>
    <row r="79" ht="12.75">
      <c r="M79" s="34"/>
    </row>
    <row r="80" ht="12.75">
      <c r="M80" s="34"/>
    </row>
    <row r="81" ht="12.75">
      <c r="M81" s="34"/>
    </row>
    <row r="82" ht="12.75">
      <c r="M82" s="34"/>
    </row>
    <row r="83" ht="12.75">
      <c r="M83" s="34"/>
    </row>
    <row r="84" ht="12.75">
      <c r="M84" s="34"/>
    </row>
    <row r="85" ht="12.75">
      <c r="M85" s="34"/>
    </row>
    <row r="86" ht="12.75">
      <c r="M86" s="34"/>
    </row>
    <row r="87" ht="12.75">
      <c r="M87" s="34"/>
    </row>
    <row r="88" ht="12.75">
      <c r="M88" s="34"/>
    </row>
    <row r="89" ht="12.75">
      <c r="M89" s="34"/>
    </row>
    <row r="90" ht="12.75">
      <c r="M90" s="34"/>
    </row>
    <row r="91" ht="12.75">
      <c r="M91" s="34"/>
    </row>
    <row r="92" ht="12.75">
      <c r="M92" s="34"/>
    </row>
    <row r="93" ht="12.75">
      <c r="M93" s="34"/>
    </row>
    <row r="94" ht="12.75">
      <c r="M94" s="34"/>
    </row>
    <row r="95" ht="12.75">
      <c r="M95" s="34"/>
    </row>
    <row r="96" ht="12.75">
      <c r="M96" s="34"/>
    </row>
    <row r="97" ht="12.75">
      <c r="M97" s="34"/>
    </row>
    <row r="98" ht="12.75">
      <c r="M98" s="34"/>
    </row>
    <row r="99" ht="12.75">
      <c r="M99" s="34"/>
    </row>
    <row r="100" ht="12.75">
      <c r="M100" s="34"/>
    </row>
    <row r="101" ht="12.75">
      <c r="M101" s="34"/>
    </row>
    <row r="102" ht="12.75">
      <c r="M102" s="34"/>
    </row>
    <row r="103" spans="2:13" ht="12.75">
      <c r="B103" s="3"/>
      <c r="C103" s="3"/>
      <c r="D103" s="3"/>
      <c r="E103" s="3"/>
      <c r="M103" s="34"/>
    </row>
    <row r="104" ht="12.75">
      <c r="M104" s="34"/>
    </row>
    <row r="105" ht="12.75">
      <c r="M105" s="34"/>
    </row>
    <row r="106" ht="12.75">
      <c r="M106" s="34"/>
    </row>
    <row r="107" ht="12.75">
      <c r="M107" s="34"/>
    </row>
    <row r="108" ht="12.75">
      <c r="M108" s="34"/>
    </row>
    <row r="109" ht="12.75">
      <c r="M109" s="34"/>
    </row>
    <row r="110" ht="12.75">
      <c r="M110" s="34"/>
    </row>
    <row r="111" ht="12.75">
      <c r="M111" s="34"/>
    </row>
    <row r="112" ht="12.75">
      <c r="M112" s="34"/>
    </row>
    <row r="113" ht="12.75">
      <c r="M113" s="34"/>
    </row>
    <row r="114" ht="12.75">
      <c r="M114" s="34"/>
    </row>
    <row r="115" ht="12.75">
      <c r="M115" s="34"/>
    </row>
    <row r="116" ht="12.75">
      <c r="M116" s="34"/>
    </row>
    <row r="117" ht="12.75">
      <c r="M117" s="34"/>
    </row>
    <row r="118" ht="12.75">
      <c r="M118" s="34"/>
    </row>
    <row r="119" ht="12.75">
      <c r="M119" s="34"/>
    </row>
    <row r="120" ht="12.75">
      <c r="M120" s="34"/>
    </row>
    <row r="121" ht="12.75">
      <c r="M121" s="34"/>
    </row>
    <row r="122" ht="12.75">
      <c r="M122" s="34"/>
    </row>
    <row r="123" ht="12.75">
      <c r="M123" s="34"/>
    </row>
    <row r="124" ht="12.75">
      <c r="M124" s="34"/>
    </row>
    <row r="125" ht="12.75">
      <c r="M125" s="34"/>
    </row>
    <row r="126" ht="12.75">
      <c r="M126" s="34"/>
    </row>
    <row r="127" ht="12.75">
      <c r="M127" s="34"/>
    </row>
    <row r="128" ht="12.75">
      <c r="M128" s="34"/>
    </row>
    <row r="129" ht="12.75">
      <c r="M129" s="34"/>
    </row>
    <row r="130" ht="12.75">
      <c r="M130" s="34"/>
    </row>
    <row r="131" ht="12.75">
      <c r="M131" s="34"/>
    </row>
    <row r="132" ht="12.75">
      <c r="M132" s="34"/>
    </row>
    <row r="133" ht="12.75">
      <c r="M133" s="34"/>
    </row>
    <row r="134" ht="12.75">
      <c r="M134" s="34"/>
    </row>
    <row r="135" ht="12.75">
      <c r="M135" s="34"/>
    </row>
    <row r="136" ht="12.75">
      <c r="M136" s="34"/>
    </row>
    <row r="137" ht="12.75">
      <c r="M137" s="34"/>
    </row>
    <row r="138" ht="12.75">
      <c r="M138" s="34"/>
    </row>
    <row r="139" ht="12.75">
      <c r="M139" s="34"/>
    </row>
    <row r="140" ht="12.75">
      <c r="M140" s="34"/>
    </row>
    <row r="141" ht="12.75">
      <c r="M141" s="34"/>
    </row>
    <row r="142" ht="12.75">
      <c r="M142" s="34"/>
    </row>
    <row r="143" ht="12.75">
      <c r="M143" s="34"/>
    </row>
    <row r="144" ht="12.75">
      <c r="M144" s="34"/>
    </row>
    <row r="145" ht="12.75">
      <c r="M145" s="34"/>
    </row>
    <row r="146" ht="12.75">
      <c r="M146" s="34"/>
    </row>
    <row r="147" ht="12.75">
      <c r="M147" s="34"/>
    </row>
    <row r="148" ht="12.75">
      <c r="M148" s="34"/>
    </row>
    <row r="149" ht="12.75">
      <c r="M149" s="34"/>
    </row>
    <row r="150" ht="12.75">
      <c r="M150" s="34"/>
    </row>
    <row r="151" ht="12.75">
      <c r="M151" s="34"/>
    </row>
    <row r="152" ht="12.75">
      <c r="M152" s="34"/>
    </row>
    <row r="153" ht="12.75">
      <c r="M153" s="34"/>
    </row>
    <row r="154" ht="12.75">
      <c r="M154" s="34"/>
    </row>
    <row r="155" ht="12.75">
      <c r="M155" s="34"/>
    </row>
    <row r="156" ht="12.75">
      <c r="M156" s="34"/>
    </row>
    <row r="157" ht="12.75">
      <c r="M157" s="34"/>
    </row>
    <row r="158" ht="12.75">
      <c r="M158" s="34"/>
    </row>
    <row r="159" ht="12.75">
      <c r="M159" s="34"/>
    </row>
    <row r="160" ht="12.75">
      <c r="M160" s="34"/>
    </row>
    <row r="161" ht="12.75">
      <c r="M161" s="34"/>
    </row>
    <row r="162" ht="12.75">
      <c r="M162" s="34"/>
    </row>
    <row r="163" ht="12.75">
      <c r="M163" s="34"/>
    </row>
    <row r="164" ht="12.75">
      <c r="M164" s="34"/>
    </row>
    <row r="165" ht="12.75">
      <c r="M165" s="34"/>
    </row>
    <row r="166" ht="12.75">
      <c r="M166" s="34"/>
    </row>
    <row r="167" ht="12.75">
      <c r="M167" s="34"/>
    </row>
    <row r="168" ht="12.75">
      <c r="M168" s="34"/>
    </row>
    <row r="169" ht="12.75">
      <c r="M169" s="34"/>
    </row>
    <row r="170" ht="12.75">
      <c r="M170" s="34"/>
    </row>
    <row r="171" ht="12.75">
      <c r="M171" s="34"/>
    </row>
    <row r="172" ht="12.75">
      <c r="M172" s="34"/>
    </row>
    <row r="173" ht="12.75">
      <c r="M173" s="34"/>
    </row>
    <row r="174" ht="12.75">
      <c r="M174" s="34"/>
    </row>
    <row r="175" ht="12.75">
      <c r="M175" s="34"/>
    </row>
    <row r="176" ht="12.75">
      <c r="M176" s="34"/>
    </row>
    <row r="177" ht="12.75">
      <c r="M177" s="34"/>
    </row>
    <row r="178" ht="12.75">
      <c r="M178" s="34"/>
    </row>
    <row r="179" ht="12.75">
      <c r="M179" s="34"/>
    </row>
    <row r="180" ht="12.75">
      <c r="M180" s="34"/>
    </row>
    <row r="181" ht="12.75">
      <c r="M181" s="34"/>
    </row>
    <row r="182" ht="12.75">
      <c r="M182" s="34"/>
    </row>
    <row r="183" ht="12.75">
      <c r="M183" s="34"/>
    </row>
    <row r="184" ht="12.75">
      <c r="M184" s="34"/>
    </row>
    <row r="185" ht="12.75">
      <c r="M185" s="34"/>
    </row>
    <row r="186" ht="12.75">
      <c r="M186" s="34"/>
    </row>
    <row r="187" ht="12.75">
      <c r="M187" s="34"/>
    </row>
    <row r="188" ht="12.75">
      <c r="M188" s="34"/>
    </row>
    <row r="189" ht="12.75">
      <c r="M189" s="34"/>
    </row>
    <row r="190" ht="12.75">
      <c r="M190" s="34"/>
    </row>
    <row r="191" ht="12.75">
      <c r="M191" s="34"/>
    </row>
    <row r="192" ht="12.75">
      <c r="M192" s="34"/>
    </row>
    <row r="193" ht="12.75">
      <c r="M193" s="34"/>
    </row>
    <row r="194" ht="12.75">
      <c r="M194" s="34"/>
    </row>
    <row r="195" ht="12.75">
      <c r="M195" s="34"/>
    </row>
    <row r="196" ht="12.75">
      <c r="M196" s="34"/>
    </row>
    <row r="197" ht="12.75">
      <c r="M197" s="34"/>
    </row>
    <row r="198" ht="12.75">
      <c r="M198" s="34"/>
    </row>
    <row r="199" ht="12.75">
      <c r="M199" s="34"/>
    </row>
    <row r="200" ht="12.75">
      <c r="M200" s="34"/>
    </row>
    <row r="201" ht="12.75">
      <c r="M201" s="34"/>
    </row>
    <row r="202" ht="12.75">
      <c r="M202" s="34"/>
    </row>
    <row r="203" ht="12.75">
      <c r="M203" s="34"/>
    </row>
    <row r="204" ht="12.75">
      <c r="M204" s="34"/>
    </row>
    <row r="205" ht="12.75">
      <c r="M205" s="34"/>
    </row>
    <row r="206" ht="12.75">
      <c r="M206" s="34"/>
    </row>
    <row r="207" ht="12.75">
      <c r="M207" s="34"/>
    </row>
    <row r="208" ht="12.75">
      <c r="M208" s="34"/>
    </row>
    <row r="209" ht="12.75">
      <c r="M209" s="34"/>
    </row>
    <row r="210" ht="12.75">
      <c r="M210" s="34"/>
    </row>
    <row r="211" ht="12.75">
      <c r="M211" s="34"/>
    </row>
    <row r="212" ht="12.75">
      <c r="M212" s="34"/>
    </row>
    <row r="213" ht="12.75">
      <c r="M213" s="34"/>
    </row>
    <row r="214" ht="12.75">
      <c r="M214" s="34"/>
    </row>
    <row r="215" ht="12.75">
      <c r="M215" s="34"/>
    </row>
    <row r="216" ht="12.75">
      <c r="M216" s="34"/>
    </row>
    <row r="217" ht="12.75">
      <c r="M217" s="34"/>
    </row>
    <row r="218" ht="12.75">
      <c r="M218" s="34"/>
    </row>
    <row r="219" ht="12.75">
      <c r="M219" s="34"/>
    </row>
    <row r="220" ht="12.75">
      <c r="M220" s="34"/>
    </row>
    <row r="221" ht="12.75">
      <c r="M221" s="34"/>
    </row>
    <row r="222" ht="12.75">
      <c r="M222" s="34"/>
    </row>
    <row r="223" ht="12.75">
      <c r="M223" s="34"/>
    </row>
    <row r="224" ht="12.75">
      <c r="M224" s="34"/>
    </row>
    <row r="225" ht="12.75">
      <c r="M225" s="34"/>
    </row>
    <row r="226" ht="12.75">
      <c r="M226" s="34"/>
    </row>
    <row r="227" ht="12.75">
      <c r="M227" s="34"/>
    </row>
    <row r="228" ht="12.75">
      <c r="M228" s="34"/>
    </row>
    <row r="229" ht="12.75">
      <c r="M229" s="34"/>
    </row>
    <row r="230" ht="12.75">
      <c r="M230" s="34"/>
    </row>
    <row r="231" ht="12.75">
      <c r="M231" s="34"/>
    </row>
    <row r="232" ht="12.75">
      <c r="M232" s="34"/>
    </row>
    <row r="233" ht="12.75">
      <c r="M233" s="34"/>
    </row>
    <row r="234" ht="12.75">
      <c r="M234" s="34"/>
    </row>
    <row r="235" ht="12.75">
      <c r="M235" s="34"/>
    </row>
    <row r="236" ht="12.75">
      <c r="M236" s="34"/>
    </row>
    <row r="237" ht="12.75">
      <c r="M237" s="34"/>
    </row>
    <row r="238" ht="12.75">
      <c r="M238" s="34"/>
    </row>
    <row r="239" ht="12.75">
      <c r="M239" s="34"/>
    </row>
    <row r="240" ht="12.75">
      <c r="M240" s="34"/>
    </row>
    <row r="241" ht="12.75">
      <c r="M241" s="34"/>
    </row>
    <row r="242" ht="12.75">
      <c r="M242" s="34"/>
    </row>
    <row r="243" ht="12.75">
      <c r="M243" s="34"/>
    </row>
    <row r="244" ht="12.75">
      <c r="M244" s="34"/>
    </row>
    <row r="245" ht="12.75">
      <c r="M245" s="34"/>
    </row>
    <row r="246" ht="12.75">
      <c r="M246" s="34"/>
    </row>
    <row r="247" ht="12.75">
      <c r="M247" s="34"/>
    </row>
    <row r="248" ht="12.75">
      <c r="M248" s="34"/>
    </row>
    <row r="249" ht="12.75">
      <c r="M249" s="34"/>
    </row>
    <row r="250" ht="12.75">
      <c r="M250" s="34"/>
    </row>
    <row r="251" ht="12.75">
      <c r="M251" s="34"/>
    </row>
    <row r="252" ht="12.75">
      <c r="M252" s="34"/>
    </row>
    <row r="253" ht="12.75">
      <c r="M253" s="34"/>
    </row>
    <row r="254" ht="12.75">
      <c r="M254" s="34"/>
    </row>
    <row r="255" ht="12.75">
      <c r="M255" s="34"/>
    </row>
    <row r="256" ht="12.75">
      <c r="M256" s="34"/>
    </row>
    <row r="257" ht="12.75">
      <c r="M257" s="34"/>
    </row>
    <row r="258" ht="12.75">
      <c r="M258" s="34"/>
    </row>
    <row r="259" ht="12.75">
      <c r="M259" s="34"/>
    </row>
    <row r="260" ht="12.75">
      <c r="M260" s="34"/>
    </row>
    <row r="261" ht="12.75">
      <c r="M261" s="34"/>
    </row>
    <row r="262" ht="12.75">
      <c r="M262" s="34"/>
    </row>
    <row r="263" ht="12.75">
      <c r="M263" s="34"/>
    </row>
    <row r="264" ht="12.75">
      <c r="M264" s="34"/>
    </row>
    <row r="265" ht="12.75">
      <c r="M265" s="34"/>
    </row>
    <row r="266" ht="12.75">
      <c r="M266" s="34"/>
    </row>
    <row r="267" ht="12.75">
      <c r="M267" s="34"/>
    </row>
    <row r="268" ht="12.75">
      <c r="M268" s="34"/>
    </row>
    <row r="269" ht="12.75">
      <c r="M269" s="34"/>
    </row>
    <row r="270" ht="12.75">
      <c r="M270" s="34"/>
    </row>
    <row r="271" ht="12.75">
      <c r="M271" s="34"/>
    </row>
    <row r="272" ht="12.75">
      <c r="M272" s="34"/>
    </row>
    <row r="273" ht="12.75">
      <c r="M273" s="34"/>
    </row>
    <row r="274" ht="12.75">
      <c r="M274" s="34"/>
    </row>
    <row r="275" ht="12.75">
      <c r="M275" s="34"/>
    </row>
    <row r="276" ht="12.75">
      <c r="M276" s="34"/>
    </row>
    <row r="277" ht="12.75">
      <c r="M277" s="34"/>
    </row>
    <row r="278" ht="12.75">
      <c r="M278" s="34"/>
    </row>
    <row r="279" ht="12.75">
      <c r="M279" s="34"/>
    </row>
    <row r="280" ht="12.75">
      <c r="M280" s="34"/>
    </row>
    <row r="281" ht="12.75">
      <c r="M281" s="34"/>
    </row>
    <row r="282" ht="12.75">
      <c r="M282" s="34"/>
    </row>
    <row r="283" ht="12.75">
      <c r="M283" s="34"/>
    </row>
    <row r="284" ht="12.75">
      <c r="M284" s="34"/>
    </row>
    <row r="285" ht="12.75">
      <c r="M285" s="34"/>
    </row>
    <row r="286" ht="12.75">
      <c r="M286" s="34"/>
    </row>
    <row r="287" ht="12.75">
      <c r="M287" s="34"/>
    </row>
    <row r="288" ht="12.75">
      <c r="M288" s="34"/>
    </row>
    <row r="289" ht="12.75">
      <c r="M289" s="34"/>
    </row>
    <row r="290" ht="12.75">
      <c r="M290" s="34"/>
    </row>
    <row r="291" ht="12.75">
      <c r="M291" s="34"/>
    </row>
    <row r="292" ht="12.75">
      <c r="M292" s="34"/>
    </row>
    <row r="293" ht="12.75">
      <c r="M293" s="34"/>
    </row>
    <row r="294" ht="12.75">
      <c r="M294" s="34"/>
    </row>
    <row r="295" ht="12.75">
      <c r="M295" s="34"/>
    </row>
    <row r="296" ht="12.75">
      <c r="M296" s="34"/>
    </row>
    <row r="297" ht="12.75">
      <c r="M297" s="34"/>
    </row>
    <row r="298" ht="12.75">
      <c r="M298" s="34"/>
    </row>
    <row r="299" ht="12.75">
      <c r="M299" s="34"/>
    </row>
    <row r="300" ht="12.75">
      <c r="M300" s="34"/>
    </row>
    <row r="301" ht="12.75">
      <c r="M301" s="34"/>
    </row>
    <row r="302" ht="12.75">
      <c r="M302" s="34"/>
    </row>
    <row r="303" ht="12.75">
      <c r="M303" s="34"/>
    </row>
    <row r="304" ht="12.75">
      <c r="M304" s="34"/>
    </row>
    <row r="305" ht="12.75">
      <c r="M305" s="34"/>
    </row>
    <row r="306" ht="12.75">
      <c r="M306" s="34"/>
    </row>
    <row r="307" ht="12.75">
      <c r="M307" s="34"/>
    </row>
    <row r="308" ht="12.75">
      <c r="M308" s="34"/>
    </row>
    <row r="309" ht="12.75">
      <c r="M309" s="34"/>
    </row>
    <row r="310" ht="12.75">
      <c r="M310" s="34"/>
    </row>
    <row r="311" ht="12.75">
      <c r="M311" s="34"/>
    </row>
    <row r="312" ht="12.75">
      <c r="M312" s="34"/>
    </row>
    <row r="313" ht="12.75">
      <c r="M313" s="34"/>
    </row>
    <row r="314" ht="12.75">
      <c r="M314" s="34"/>
    </row>
    <row r="315" ht="12.75">
      <c r="M315" s="34"/>
    </row>
    <row r="316" ht="12.75">
      <c r="M316" s="34"/>
    </row>
    <row r="317" ht="12.75">
      <c r="M317" s="34"/>
    </row>
    <row r="318" ht="12.75">
      <c r="M318" s="34"/>
    </row>
    <row r="319" ht="12.75">
      <c r="M319" s="34"/>
    </row>
  </sheetData>
  <mergeCells count="3">
    <mergeCell ref="I7:J7"/>
    <mergeCell ref="F7:G7"/>
    <mergeCell ref="C7:D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A319"/>
  <sheetViews>
    <sheetView workbookViewId="0" topLeftCell="A15">
      <selection activeCell="F46" sqref="F46"/>
    </sheetView>
  </sheetViews>
  <sheetFormatPr defaultColWidth="9.140625" defaultRowHeight="12.75"/>
  <cols>
    <col min="1" max="1" width="2.7109375" style="0" customWidth="1"/>
    <col min="2" max="2" width="24.8515625" style="0" customWidth="1"/>
    <col min="3" max="4" width="13.8515625" style="0" customWidth="1"/>
    <col min="5" max="5" width="2.28125" style="0" customWidth="1"/>
    <col min="6" max="7" width="13.8515625" style="0" customWidth="1"/>
    <col min="8" max="8" width="2.28125" style="0" customWidth="1"/>
    <col min="9" max="10" width="13.8515625" style="0" customWidth="1"/>
    <col min="11" max="11" width="2.28125" style="0" customWidth="1"/>
    <col min="12" max="13" width="13.8515625" style="0" customWidth="1"/>
    <col min="14" max="14" width="2.28125" style="0" customWidth="1"/>
    <col min="15" max="16" width="13.8515625" style="0" customWidth="1"/>
    <col min="17" max="17" width="2.28125" style="0" customWidth="1"/>
    <col min="18" max="19" width="13.8515625" style="0" customWidth="1"/>
    <col min="20" max="20" width="2.28125" style="0" customWidth="1"/>
    <col min="21" max="22" width="13.8515625" style="0" customWidth="1"/>
    <col min="23" max="23" width="2.28125" style="0" customWidth="1"/>
    <col min="24" max="25" width="13.8515625" style="0" customWidth="1"/>
    <col min="26" max="26" width="2.28125" style="0" customWidth="1"/>
    <col min="27" max="28" width="13.8515625" style="0" customWidth="1"/>
    <col min="29" max="29" width="2.28125" style="0" customWidth="1"/>
    <col min="30" max="30" width="11.28125" style="1" customWidth="1"/>
    <col min="31" max="31" width="13.8515625" style="0" customWidth="1"/>
    <col min="32" max="32" width="2.28125" style="0" customWidth="1"/>
    <col min="33" max="34" width="12.28125" style="0" customWidth="1"/>
    <col min="35" max="35" width="2.28125" style="0" customWidth="1"/>
    <col min="36" max="37" width="12.28125" style="0" customWidth="1"/>
    <col min="38" max="38" width="2.7109375" style="0" customWidth="1"/>
    <col min="39" max="39" width="10.57421875" style="0" customWidth="1"/>
    <col min="40" max="40" width="12.140625" style="0" customWidth="1"/>
    <col min="41" max="41" width="2.7109375" style="0" customWidth="1"/>
    <col min="42" max="42" width="10.7109375" style="0" customWidth="1"/>
    <col min="43" max="43" width="12.57421875" style="0" customWidth="1"/>
    <col min="44" max="44" width="2.421875" style="0" customWidth="1"/>
    <col min="45" max="46" width="12.57421875" style="0" customWidth="1"/>
    <col min="47" max="47" width="2.7109375" style="0" customWidth="1"/>
    <col min="49" max="49" width="11.28125" style="1" customWidth="1"/>
    <col min="50" max="50" width="13.8515625" style="0" customWidth="1"/>
    <col min="52" max="53" width="12.28125" style="0" customWidth="1"/>
  </cols>
  <sheetData>
    <row r="1" spans="45:48" ht="12.75">
      <c r="AS1" s="2"/>
      <c r="AT1" s="2"/>
      <c r="AU1" s="2"/>
      <c r="AV1" s="2"/>
    </row>
    <row r="2" spans="2:48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S2" s="2"/>
      <c r="AT2" s="2"/>
      <c r="AU2" s="2"/>
      <c r="AV2" s="2"/>
    </row>
    <row r="3" spans="45:48" ht="9.75" customHeight="1">
      <c r="AS3" s="2"/>
      <c r="AT3" s="2"/>
      <c r="AU3" s="2"/>
      <c r="AV3" s="2"/>
    </row>
    <row r="4" spans="2:53" ht="12.75">
      <c r="B4" s="4" t="s">
        <v>65</v>
      </c>
      <c r="C4" s="4"/>
      <c r="D4" s="4"/>
      <c r="E4" s="4"/>
      <c r="F4" s="4"/>
      <c r="G4" s="4"/>
      <c r="H4" s="39"/>
      <c r="I4" s="39"/>
      <c r="J4" s="39"/>
      <c r="K4" s="44"/>
      <c r="L4" s="44"/>
      <c r="N4" s="39"/>
      <c r="O4" s="39"/>
      <c r="P4" s="39"/>
      <c r="Q4" s="39"/>
      <c r="R4" s="39"/>
      <c r="S4" s="39"/>
      <c r="T4" s="39"/>
      <c r="U4" s="39"/>
      <c r="V4" s="39"/>
      <c r="W4" s="39"/>
      <c r="Z4" s="5"/>
      <c r="AA4" s="5"/>
      <c r="AB4" s="5"/>
      <c r="AS4" s="2"/>
      <c r="AT4" s="2"/>
      <c r="AU4" s="2"/>
      <c r="AV4" s="2"/>
      <c r="AW4" s="6"/>
      <c r="AX4" s="5"/>
      <c r="AY4" s="2"/>
      <c r="AZ4" s="5"/>
      <c r="BA4" s="5"/>
    </row>
    <row r="5" spans="25:53" ht="12.75">
      <c r="Y5" s="5"/>
      <c r="AJ5" s="7"/>
      <c r="AK5" s="7"/>
      <c r="AL5" s="7"/>
      <c r="AM5" s="7"/>
      <c r="AN5" s="7"/>
      <c r="AO5" s="7"/>
      <c r="AP5" s="7"/>
      <c r="AS5" s="2"/>
      <c r="AT5" s="2"/>
      <c r="AU5" s="2"/>
      <c r="AV5" s="2"/>
      <c r="AW5" s="8"/>
      <c r="AX5" s="2"/>
      <c r="AY5" s="2"/>
      <c r="AZ5" s="2"/>
      <c r="BA5" s="2"/>
    </row>
    <row r="6" spans="33:52" ht="20.25" customHeight="1">
      <c r="AG6" s="9"/>
      <c r="AJ6" s="9"/>
      <c r="AM6" s="9"/>
      <c r="AP6" s="9"/>
      <c r="AS6" s="2"/>
      <c r="AT6" s="2"/>
      <c r="AU6" s="2"/>
      <c r="AV6" s="2"/>
      <c r="AZ6" s="9"/>
    </row>
    <row r="7" spans="3:53" ht="12.75">
      <c r="C7" s="61" t="s">
        <v>66</v>
      </c>
      <c r="D7" s="61"/>
      <c r="F7" s="62" t="s">
        <v>33</v>
      </c>
      <c r="G7" s="62"/>
      <c r="I7" s="62" t="s">
        <v>34</v>
      </c>
      <c r="J7" s="62"/>
      <c r="L7" s="62" t="s">
        <v>35</v>
      </c>
      <c r="M7" s="62"/>
      <c r="O7" s="62" t="s">
        <v>36</v>
      </c>
      <c r="P7" s="62"/>
      <c r="R7" s="62" t="s">
        <v>37</v>
      </c>
      <c r="S7" s="62"/>
      <c r="U7" s="62" t="s">
        <v>38</v>
      </c>
      <c r="V7" s="62"/>
      <c r="X7" s="62" t="s">
        <v>39</v>
      </c>
      <c r="Y7" s="62"/>
      <c r="AA7" s="62" t="s">
        <v>40</v>
      </c>
      <c r="AB7" s="62"/>
      <c r="AD7" s="62" t="s">
        <v>41</v>
      </c>
      <c r="AE7" s="62"/>
      <c r="AF7" s="10"/>
      <c r="AG7" s="60" t="s">
        <v>42</v>
      </c>
      <c r="AH7" s="60"/>
      <c r="AI7" s="10"/>
      <c r="AJ7" s="60" t="s">
        <v>43</v>
      </c>
      <c r="AK7" s="60"/>
      <c r="AL7" s="10"/>
      <c r="AM7" s="60" t="s">
        <v>44</v>
      </c>
      <c r="AN7" s="60"/>
      <c r="AO7" s="10"/>
      <c r="AP7" s="60" t="s">
        <v>45</v>
      </c>
      <c r="AQ7" s="60"/>
      <c r="AR7" s="11"/>
      <c r="AS7" s="59"/>
      <c r="AT7" s="59"/>
      <c r="AU7" s="2"/>
      <c r="AV7" s="2"/>
      <c r="AW7" s="10"/>
      <c r="AX7" s="10"/>
      <c r="AY7" s="2"/>
      <c r="AZ7" s="11"/>
      <c r="BA7" s="11"/>
    </row>
    <row r="8" spans="2:53" s="12" customFormat="1" ht="25.5">
      <c r="B8"/>
      <c r="C8" s="13" t="s">
        <v>28</v>
      </c>
      <c r="D8" s="12" t="s">
        <v>31</v>
      </c>
      <c r="E8"/>
      <c r="F8" s="13" t="s">
        <v>28</v>
      </c>
      <c r="G8" s="12" t="s">
        <v>31</v>
      </c>
      <c r="H8"/>
      <c r="I8" s="13" t="s">
        <v>28</v>
      </c>
      <c r="J8" s="12" t="s">
        <v>31</v>
      </c>
      <c r="L8" s="13" t="s">
        <v>28</v>
      </c>
      <c r="M8" s="12" t="s">
        <v>31</v>
      </c>
      <c r="O8" s="13" t="s">
        <v>28</v>
      </c>
      <c r="P8" s="12" t="s">
        <v>31</v>
      </c>
      <c r="R8" s="13" t="s">
        <v>28</v>
      </c>
      <c r="S8" s="12" t="s">
        <v>31</v>
      </c>
      <c r="U8" s="13" t="s">
        <v>28</v>
      </c>
      <c r="V8" s="12" t="s">
        <v>31</v>
      </c>
      <c r="X8" s="13" t="s">
        <v>28</v>
      </c>
      <c r="Y8" s="12" t="s">
        <v>31</v>
      </c>
      <c r="AA8" s="13" t="s">
        <v>28</v>
      </c>
      <c r="AB8" s="12" t="s">
        <v>31</v>
      </c>
      <c r="AD8" s="13" t="s">
        <v>28</v>
      </c>
      <c r="AE8" s="12" t="s">
        <v>31</v>
      </c>
      <c r="AG8" s="13" t="s">
        <v>28</v>
      </c>
      <c r="AH8" s="12" t="s">
        <v>31</v>
      </c>
      <c r="AJ8" s="13" t="s">
        <v>28</v>
      </c>
      <c r="AK8" s="12" t="s">
        <v>31</v>
      </c>
      <c r="AM8" s="13" t="s">
        <v>28</v>
      </c>
      <c r="AN8" s="12" t="s">
        <v>31</v>
      </c>
      <c r="AP8" s="13" t="s">
        <v>28</v>
      </c>
      <c r="AQ8" s="12" t="s">
        <v>31</v>
      </c>
      <c r="AS8" s="14"/>
      <c r="AT8" s="14"/>
      <c r="AU8" s="14"/>
      <c r="AV8" s="14"/>
      <c r="AW8" s="15"/>
      <c r="AX8" s="14"/>
      <c r="AY8" s="14"/>
      <c r="AZ8" s="14"/>
      <c r="BA8" s="14"/>
    </row>
    <row r="9" spans="10:53" ht="12.75">
      <c r="J9" s="33"/>
      <c r="O9" s="12"/>
      <c r="R9" s="13"/>
      <c r="AS9" s="2"/>
      <c r="AT9" s="2"/>
      <c r="AU9" s="2"/>
      <c r="AV9" s="2"/>
      <c r="AW9" s="8"/>
      <c r="AX9" s="2"/>
      <c r="AY9" s="2"/>
      <c r="AZ9" s="2"/>
      <c r="BA9" s="2"/>
    </row>
    <row r="10" spans="2:53" ht="12.75">
      <c r="B10" s="16" t="s">
        <v>15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35"/>
      <c r="Q10" s="16"/>
      <c r="R10" s="16"/>
      <c r="S10" s="16"/>
      <c r="T10" s="16"/>
      <c r="V10" s="16"/>
      <c r="W10" s="16"/>
      <c r="X10" s="16"/>
      <c r="Y10" s="16"/>
      <c r="Z10" s="16"/>
      <c r="AA10" s="16"/>
      <c r="AB10" s="16"/>
      <c r="AC10" s="16"/>
      <c r="AS10" s="2"/>
      <c r="AT10" s="2"/>
      <c r="AU10" s="2"/>
      <c r="AV10" s="2"/>
      <c r="AW10" s="8"/>
      <c r="AX10" s="2"/>
      <c r="AY10" s="2"/>
      <c r="AZ10" s="2"/>
      <c r="BA10" s="2"/>
    </row>
    <row r="11" spans="2:53" ht="12.75">
      <c r="B11" t="s">
        <v>0</v>
      </c>
      <c r="C11" s="40">
        <v>41.37155020513186</v>
      </c>
      <c r="D11" s="35">
        <v>110978.1727477133</v>
      </c>
      <c r="F11" s="40">
        <v>43.35409657775001</v>
      </c>
      <c r="G11" s="35">
        <v>137821.19372415723</v>
      </c>
      <c r="H11" s="35"/>
      <c r="I11" s="40">
        <v>44.27318859091796</v>
      </c>
      <c r="J11" s="35">
        <v>194672.0349419411</v>
      </c>
      <c r="L11" s="40">
        <v>53.48214362956331</v>
      </c>
      <c r="M11" s="35">
        <v>207334.85212717822</v>
      </c>
      <c r="O11" s="40">
        <v>42.0164401699785</v>
      </c>
      <c r="P11" s="35">
        <v>165816.29121606707</v>
      </c>
      <c r="R11" s="40">
        <v>49.38135596404032</v>
      </c>
      <c r="S11" s="35">
        <v>163734.909896848</v>
      </c>
      <c r="U11" s="40">
        <v>45.04552331156375</v>
      </c>
      <c r="V11" s="35">
        <v>164191.2024470274</v>
      </c>
      <c r="X11" s="17">
        <v>44.8710917117056</v>
      </c>
      <c r="Y11" s="18">
        <v>140151.41661429705</v>
      </c>
      <c r="AA11" s="17">
        <v>45.89447426541535</v>
      </c>
      <c r="AB11" s="18">
        <v>151595.7773639899</v>
      </c>
      <c r="AD11" s="17">
        <v>42.056117411829106</v>
      </c>
      <c r="AE11" s="18">
        <v>117301.98881479456</v>
      </c>
      <c r="AF11" s="19"/>
      <c r="AG11" s="17">
        <v>41.52917166732928</v>
      </c>
      <c r="AH11" s="18">
        <v>112732.23008927068</v>
      </c>
      <c r="AI11" s="19"/>
      <c r="AJ11" s="17">
        <v>37.93486061965075</v>
      </c>
      <c r="AK11" s="18">
        <v>102530.3259423988</v>
      </c>
      <c r="AL11" s="20"/>
      <c r="AM11" s="17">
        <v>43.839282042394196</v>
      </c>
      <c r="AN11" s="18">
        <v>141305.8443518466</v>
      </c>
      <c r="AO11" s="20"/>
      <c r="AP11" s="17">
        <v>50.8635847497495</v>
      </c>
      <c r="AQ11" s="18">
        <v>186657.79417926763</v>
      </c>
      <c r="AS11" s="21"/>
      <c r="AT11" s="21"/>
      <c r="AU11" s="2"/>
      <c r="AV11" s="22"/>
      <c r="AW11" s="23"/>
      <c r="AX11" s="24"/>
      <c r="AY11" s="2"/>
      <c r="AZ11" s="23"/>
      <c r="BA11" s="24"/>
    </row>
    <row r="12" spans="2:53" ht="12.75">
      <c r="B12" t="s">
        <v>1</v>
      </c>
      <c r="C12" s="40">
        <v>31.270806258820567</v>
      </c>
      <c r="D12" s="35">
        <v>118622.67011314702</v>
      </c>
      <c r="F12" s="40">
        <v>32.08733527830595</v>
      </c>
      <c r="G12" s="35">
        <v>142550.2832319709</v>
      </c>
      <c r="H12" s="35"/>
      <c r="I12" s="40">
        <v>36.50846810480994</v>
      </c>
      <c r="J12" s="35">
        <v>284576.02176835254</v>
      </c>
      <c r="L12" s="40">
        <v>39.969125480223866</v>
      </c>
      <c r="M12" s="35">
        <v>383341.48179639806</v>
      </c>
      <c r="O12" s="40">
        <v>33.83423968905579</v>
      </c>
      <c r="P12" s="35">
        <v>205295.5279513688</v>
      </c>
      <c r="R12" s="40">
        <v>38.87844942603134</v>
      </c>
      <c r="S12" s="35">
        <v>219870.164326325</v>
      </c>
      <c r="U12" s="40">
        <v>36.27003157312266</v>
      </c>
      <c r="V12" s="35">
        <v>197760.42418358964</v>
      </c>
      <c r="X12" s="17">
        <v>37.46007533177667</v>
      </c>
      <c r="Y12" s="18">
        <v>189805.96140257615</v>
      </c>
      <c r="AA12" s="17">
        <v>37.0112698293195</v>
      </c>
      <c r="AB12" s="18">
        <v>197565.50492736237</v>
      </c>
      <c r="AD12" s="17">
        <v>32.70453960146367</v>
      </c>
      <c r="AE12" s="18">
        <v>141256.2593665025</v>
      </c>
      <c r="AF12" s="19"/>
      <c r="AG12" s="17">
        <v>34.03820908125369</v>
      </c>
      <c r="AH12" s="18">
        <v>155893.8827353904</v>
      </c>
      <c r="AI12" s="19"/>
      <c r="AJ12" s="17">
        <v>32.83637300560788</v>
      </c>
      <c r="AK12" s="18">
        <v>139015.6992524297</v>
      </c>
      <c r="AL12" s="20"/>
      <c r="AM12" s="17">
        <v>33.295798513477386</v>
      </c>
      <c r="AN12" s="18">
        <v>147986.07997448227</v>
      </c>
      <c r="AO12" s="20"/>
      <c r="AP12" s="17">
        <v>36.84913417537868</v>
      </c>
      <c r="AQ12" s="18">
        <v>224366.9669328646</v>
      </c>
      <c r="AS12" s="21"/>
      <c r="AT12" s="21"/>
      <c r="AU12" s="2"/>
      <c r="AV12" s="22"/>
      <c r="AW12" s="23"/>
      <c r="AX12" s="24"/>
      <c r="AY12" s="2"/>
      <c r="AZ12" s="23"/>
      <c r="BA12" s="24"/>
    </row>
    <row r="13" spans="2:53" ht="12.75">
      <c r="B13" t="s">
        <v>2</v>
      </c>
      <c r="C13" s="40">
        <v>27.878594331372916</v>
      </c>
      <c r="D13" s="35">
        <v>114819.33871141607</v>
      </c>
      <c r="F13" s="40">
        <v>26.56591298821388</v>
      </c>
      <c r="G13" s="35">
        <v>96466.24160285451</v>
      </c>
      <c r="H13" s="35"/>
      <c r="I13" s="40">
        <v>32.12748012106353</v>
      </c>
      <c r="J13" s="35">
        <v>215752.59472937067</v>
      </c>
      <c r="L13" s="40">
        <v>33.68356584623002</v>
      </c>
      <c r="M13" s="35">
        <v>256634.11060504738</v>
      </c>
      <c r="O13" s="40">
        <v>30.285649917237826</v>
      </c>
      <c r="P13" s="35">
        <v>145915.43006007106</v>
      </c>
      <c r="R13" s="40">
        <v>29.59405918617618</v>
      </c>
      <c r="S13" s="35">
        <v>132515.56162447497</v>
      </c>
      <c r="U13" s="40">
        <v>29.39969246339752</v>
      </c>
      <c r="V13" s="35">
        <v>142144.709627976</v>
      </c>
      <c r="X13" s="17">
        <v>30.559389856908695</v>
      </c>
      <c r="Y13" s="18">
        <v>125145.44088162028</v>
      </c>
      <c r="AA13" s="17">
        <v>33.6704867609183</v>
      </c>
      <c r="AB13" s="18">
        <v>150637.39140536182</v>
      </c>
      <c r="AD13" s="17">
        <v>28.53445438708983</v>
      </c>
      <c r="AE13" s="18">
        <v>116290.71667157252</v>
      </c>
      <c r="AF13" s="19"/>
      <c r="AG13" s="17">
        <v>32.729539065400736</v>
      </c>
      <c r="AH13" s="18">
        <v>117899.0470202759</v>
      </c>
      <c r="AI13" s="19"/>
      <c r="AJ13" s="17">
        <v>30.871515085787205</v>
      </c>
      <c r="AK13" s="18">
        <v>121098.06223298822</v>
      </c>
      <c r="AL13" s="20"/>
      <c r="AM13" s="17">
        <v>31.48969840593765</v>
      </c>
      <c r="AN13" s="18">
        <v>131632.55496471756</v>
      </c>
      <c r="AO13" s="20"/>
      <c r="AP13" s="17">
        <v>29.998638614709105</v>
      </c>
      <c r="AQ13" s="18">
        <v>143073.4085742239</v>
      </c>
      <c r="AS13" s="21"/>
      <c r="AT13" s="21"/>
      <c r="AU13" s="2"/>
      <c r="AV13" s="22"/>
      <c r="AW13" s="23"/>
      <c r="AX13" s="24"/>
      <c r="AY13" s="2"/>
      <c r="AZ13" s="23"/>
      <c r="BA13" s="24"/>
    </row>
    <row r="14" spans="2:53" ht="12.75">
      <c r="B14" t="s">
        <v>3</v>
      </c>
      <c r="C14" s="40">
        <v>33.59101978481604</v>
      </c>
      <c r="D14" s="35">
        <v>51879.83967856945</v>
      </c>
      <c r="F14" s="40">
        <v>33.61590253488244</v>
      </c>
      <c r="G14" s="35">
        <v>83165.9754321854</v>
      </c>
      <c r="H14" s="35"/>
      <c r="I14" s="40">
        <v>38.51385622723295</v>
      </c>
      <c r="J14" s="35">
        <v>182433.8558669395</v>
      </c>
      <c r="L14" s="40">
        <v>30.862975105963194</v>
      </c>
      <c r="M14" s="35">
        <v>130020.86171665203</v>
      </c>
      <c r="O14" s="40">
        <v>35.97315876298065</v>
      </c>
      <c r="P14" s="35">
        <v>121854.75926468932</v>
      </c>
      <c r="R14" s="40">
        <v>32.692558669292644</v>
      </c>
      <c r="S14" s="35">
        <v>85605.19426074396</v>
      </c>
      <c r="U14" s="40">
        <v>33.36529679489143</v>
      </c>
      <c r="V14" s="35">
        <v>103022.41690833171</v>
      </c>
      <c r="X14" s="17">
        <v>35.012182483683205</v>
      </c>
      <c r="Y14" s="18">
        <v>94290.78491411256</v>
      </c>
      <c r="AA14" s="17">
        <v>31.308735656375227</v>
      </c>
      <c r="AB14" s="18">
        <v>80726.40591351123</v>
      </c>
      <c r="AD14" s="17">
        <v>30.27611161820316</v>
      </c>
      <c r="AE14" s="18">
        <v>72557.50537600192</v>
      </c>
      <c r="AF14" s="19"/>
      <c r="AG14" s="17">
        <v>40.54899797685272</v>
      </c>
      <c r="AH14" s="18">
        <v>104854.85845049423</v>
      </c>
      <c r="AI14" s="19"/>
      <c r="AJ14" s="17">
        <v>31.332576638543173</v>
      </c>
      <c r="AK14" s="18">
        <v>73444.2141228152</v>
      </c>
      <c r="AL14" s="20"/>
      <c r="AM14" s="17">
        <v>31.446639955931264</v>
      </c>
      <c r="AN14" s="18">
        <v>75228.87639562212</v>
      </c>
      <c r="AO14" s="20"/>
      <c r="AP14" s="17">
        <v>32.036972679936234</v>
      </c>
      <c r="AQ14" s="18">
        <v>99514.83171411844</v>
      </c>
      <c r="AS14" s="21"/>
      <c r="AT14" s="21"/>
      <c r="AU14" s="2"/>
      <c r="AV14" s="22"/>
      <c r="AW14" s="23"/>
      <c r="AX14" s="24"/>
      <c r="AY14" s="2"/>
      <c r="AZ14" s="23"/>
      <c r="BA14" s="24"/>
    </row>
    <row r="15" spans="2:53" ht="12.75">
      <c r="B15" t="s">
        <v>4</v>
      </c>
      <c r="C15" s="40">
        <v>52.773144286905755</v>
      </c>
      <c r="D15" s="35">
        <v>68636.44622508403</v>
      </c>
      <c r="F15" s="40">
        <v>52.026931886452395</v>
      </c>
      <c r="G15" s="35">
        <v>86502.00901800829</v>
      </c>
      <c r="H15" s="35"/>
      <c r="I15" s="40">
        <v>61.85983332721465</v>
      </c>
      <c r="J15" s="35">
        <v>122400.73525790349</v>
      </c>
      <c r="L15" s="40">
        <v>83.28238302748775</v>
      </c>
      <c r="M15" s="35">
        <v>162364.02103906736</v>
      </c>
      <c r="O15" s="40">
        <v>53.005399426547136</v>
      </c>
      <c r="P15" s="35">
        <v>135097.8728332122</v>
      </c>
      <c r="R15" s="40">
        <v>54.04189574424762</v>
      </c>
      <c r="S15" s="35">
        <v>164953.4116223798</v>
      </c>
      <c r="U15" s="40">
        <v>51.60233015160023</v>
      </c>
      <c r="V15" s="35">
        <v>141456.7193683557</v>
      </c>
      <c r="X15" s="17">
        <v>63.740853395351664</v>
      </c>
      <c r="Y15" s="18">
        <v>149538.46421766048</v>
      </c>
      <c r="AA15" s="17">
        <v>51.68313216490295</v>
      </c>
      <c r="AB15" s="18">
        <v>110929.71708975702</v>
      </c>
      <c r="AD15" s="17">
        <v>47.46701142669175</v>
      </c>
      <c r="AE15" s="18">
        <v>101544.86219199447</v>
      </c>
      <c r="AF15" s="19"/>
      <c r="AG15" s="17">
        <v>52.19786212914484</v>
      </c>
      <c r="AH15" s="18">
        <v>100057.89420665514</v>
      </c>
      <c r="AI15" s="19"/>
      <c r="AJ15" s="17">
        <v>55.24744490897755</v>
      </c>
      <c r="AK15" s="18">
        <v>93161.55229186623</v>
      </c>
      <c r="AL15" s="20"/>
      <c r="AM15" s="17">
        <v>51.18425358798207</v>
      </c>
      <c r="AN15" s="18">
        <v>90868.26024013094</v>
      </c>
      <c r="AO15" s="20"/>
      <c r="AP15" s="17">
        <v>53.19073321461322</v>
      </c>
      <c r="AQ15" s="18">
        <v>98695.56744549747</v>
      </c>
      <c r="AS15" s="21"/>
      <c r="AT15" s="21"/>
      <c r="AU15" s="2"/>
      <c r="AV15" s="22"/>
      <c r="AW15" s="23"/>
      <c r="AX15" s="24"/>
      <c r="AY15" s="2"/>
      <c r="AZ15" s="23"/>
      <c r="BA15" s="24"/>
    </row>
    <row r="16" spans="2:53" ht="12.75">
      <c r="B16" t="s">
        <v>5</v>
      </c>
      <c r="C16" s="40">
        <v>68.63419456160608</v>
      </c>
      <c r="D16" s="35">
        <v>200846.78206575246</v>
      </c>
      <c r="F16" s="40">
        <v>65.83682300925642</v>
      </c>
      <c r="G16" s="35">
        <v>178643.40936328348</v>
      </c>
      <c r="H16" s="35"/>
      <c r="I16" s="40">
        <v>85.66024895935787</v>
      </c>
      <c r="J16" s="35">
        <v>501634.08602373896</v>
      </c>
      <c r="L16" s="40">
        <v>76.60316477811331</v>
      </c>
      <c r="M16" s="35">
        <v>525273.5603141902</v>
      </c>
      <c r="O16" s="40">
        <v>64.75803884635704</v>
      </c>
      <c r="P16" s="35">
        <v>253435.44026142164</v>
      </c>
      <c r="R16" s="40">
        <v>73.17777852720663</v>
      </c>
      <c r="S16" s="35">
        <v>256243.0891050657</v>
      </c>
      <c r="U16" s="40">
        <v>65.02190491643677</v>
      </c>
      <c r="V16" s="35">
        <v>189995.93068575993</v>
      </c>
      <c r="X16" s="17">
        <v>66.54405944631266</v>
      </c>
      <c r="Y16" s="18">
        <v>165352.45971698797</v>
      </c>
      <c r="AA16" s="17">
        <v>62.538815783168324</v>
      </c>
      <c r="AB16" s="18">
        <v>154277.03325099003</v>
      </c>
      <c r="AD16" s="17">
        <v>65.91390331106776</v>
      </c>
      <c r="AE16" s="18">
        <v>153502.1476779584</v>
      </c>
      <c r="AF16" s="19"/>
      <c r="AG16" s="17">
        <v>67.94053940474599</v>
      </c>
      <c r="AH16" s="18">
        <v>173937.98763181473</v>
      </c>
      <c r="AI16" s="19"/>
      <c r="AJ16" s="17">
        <v>72.43709152326645</v>
      </c>
      <c r="AK16" s="18">
        <v>142938.87334782255</v>
      </c>
      <c r="AL16" s="20"/>
      <c r="AM16" s="17">
        <v>70.35504210055412</v>
      </c>
      <c r="AN16" s="18">
        <v>150591.64407748738</v>
      </c>
      <c r="AO16" s="20"/>
      <c r="AP16" s="17">
        <v>71.40351328495045</v>
      </c>
      <c r="AQ16" s="18">
        <v>181559.59792537667</v>
      </c>
      <c r="AS16" s="21"/>
      <c r="AT16" s="21"/>
      <c r="AU16" s="2"/>
      <c r="AV16" s="22"/>
      <c r="AW16" s="23"/>
      <c r="AX16" s="24"/>
      <c r="AY16" s="2"/>
      <c r="AZ16" s="23"/>
      <c r="BA16" s="24"/>
    </row>
    <row r="17" spans="2:53" ht="12.75">
      <c r="B17" t="s">
        <v>6</v>
      </c>
      <c r="C17" s="40">
        <v>58.853772931994605</v>
      </c>
      <c r="D17" s="35">
        <v>39069.78080090092</v>
      </c>
      <c r="F17" s="40">
        <v>60.55751110975368</v>
      </c>
      <c r="G17" s="35">
        <v>41079.59555430064</v>
      </c>
      <c r="H17" s="35"/>
      <c r="I17" s="40">
        <v>64.3053651947639</v>
      </c>
      <c r="J17" s="35">
        <v>93823.1814985657</v>
      </c>
      <c r="L17" s="40">
        <v>63.77966270465171</v>
      </c>
      <c r="M17" s="35">
        <v>91470.19277343724</v>
      </c>
      <c r="O17" s="40">
        <v>60.79066743879727</v>
      </c>
      <c r="P17" s="35">
        <v>68973.56975413793</v>
      </c>
      <c r="R17" s="40">
        <v>54.823167735162045</v>
      </c>
      <c r="S17" s="35">
        <v>61159.105240681354</v>
      </c>
      <c r="U17" s="40">
        <v>63.22701003429441</v>
      </c>
      <c r="V17" s="35">
        <v>59044.19624905895</v>
      </c>
      <c r="X17" s="17">
        <v>60.53365658453944</v>
      </c>
      <c r="Y17" s="18">
        <v>49578.942360566514</v>
      </c>
      <c r="AA17" s="17">
        <v>51.81653665050251</v>
      </c>
      <c r="AB17" s="18">
        <v>43330.92812065085</v>
      </c>
      <c r="AD17" s="17">
        <v>53.93553223388305</v>
      </c>
      <c r="AE17" s="18">
        <v>45276.79081894785</v>
      </c>
      <c r="AF17" s="19"/>
      <c r="AG17" s="17">
        <v>56.49934063413792</v>
      </c>
      <c r="AH17" s="18">
        <v>49427.04722237969</v>
      </c>
      <c r="AI17" s="19"/>
      <c r="AJ17" s="17">
        <v>57.53602511657663</v>
      </c>
      <c r="AK17" s="18">
        <v>33028.3211507722</v>
      </c>
      <c r="AL17" s="20"/>
      <c r="AM17" s="17">
        <v>60.309470799794475</v>
      </c>
      <c r="AN17" s="18">
        <v>41764.27370054335</v>
      </c>
      <c r="AO17" s="20"/>
      <c r="AP17" s="17">
        <v>59.06285597579076</v>
      </c>
      <c r="AQ17" s="18">
        <v>42212.948694020466</v>
      </c>
      <c r="AS17" s="21"/>
      <c r="AT17" s="21"/>
      <c r="AU17" s="2"/>
      <c r="AV17" s="22"/>
      <c r="AW17" s="23"/>
      <c r="AX17" s="24"/>
      <c r="AY17" s="2"/>
      <c r="AZ17" s="23"/>
      <c r="BA17" s="24"/>
    </row>
    <row r="18" spans="2:53" ht="12.75">
      <c r="B18" t="s">
        <v>7</v>
      </c>
      <c r="C18" s="40">
        <v>78.69017824196624</v>
      </c>
      <c r="D18" s="35">
        <v>104476.15715817963</v>
      </c>
      <c r="F18" s="40">
        <v>59.96841620533969</v>
      </c>
      <c r="G18" s="35">
        <v>62216.438559242124</v>
      </c>
      <c r="H18" s="35"/>
      <c r="I18" s="40">
        <v>76.79131154194377</v>
      </c>
      <c r="J18" s="35">
        <v>179571.75756247164</v>
      </c>
      <c r="L18" s="40">
        <v>45.77817763149964</v>
      </c>
      <c r="M18" s="35">
        <v>56420.715803059604</v>
      </c>
      <c r="O18" s="40">
        <v>63.566347903555965</v>
      </c>
      <c r="P18" s="35">
        <v>86756.50621010545</v>
      </c>
      <c r="R18" s="40">
        <v>73.36198237797844</v>
      </c>
      <c r="S18" s="35">
        <v>92070.3161624103</v>
      </c>
      <c r="U18" s="40">
        <v>70.69495281419198</v>
      </c>
      <c r="V18" s="35">
        <v>71342.13342844712</v>
      </c>
      <c r="X18" s="17">
        <v>79.3348764990412</v>
      </c>
      <c r="Y18" s="18">
        <v>66079.04200889809</v>
      </c>
      <c r="AA18" s="17">
        <v>61.25246627458014</v>
      </c>
      <c r="AB18" s="18">
        <v>76832.40867461612</v>
      </c>
      <c r="AD18" s="17">
        <v>57.754176759207496</v>
      </c>
      <c r="AE18" s="18">
        <v>53956.21382640779</v>
      </c>
      <c r="AF18" s="19"/>
      <c r="AG18" s="17">
        <v>65.74600274827704</v>
      </c>
      <c r="AH18" s="18">
        <v>61745.39708354122</v>
      </c>
      <c r="AI18" s="19"/>
      <c r="AJ18" s="17">
        <v>60.86105036900827</v>
      </c>
      <c r="AK18" s="18">
        <v>47310.57279284499</v>
      </c>
      <c r="AL18" s="20"/>
      <c r="AM18" s="25">
        <v>77.62769542747128</v>
      </c>
      <c r="AN18" s="24">
        <v>88943.62212943005</v>
      </c>
      <c r="AO18" s="20"/>
      <c r="AP18" s="25">
        <v>66.36096904698294</v>
      </c>
      <c r="AQ18" s="24">
        <v>71143.49963403372</v>
      </c>
      <c r="AS18" s="21"/>
      <c r="AT18" s="21"/>
      <c r="AU18" s="2"/>
      <c r="AV18" s="22"/>
      <c r="AW18" s="23"/>
      <c r="AX18" s="24"/>
      <c r="AY18" s="2"/>
      <c r="AZ18" s="23"/>
      <c r="BA18" s="24"/>
    </row>
    <row r="19" spans="2:53" ht="12.75">
      <c r="B19" t="s">
        <v>8</v>
      </c>
      <c r="C19" s="40">
        <v>47.949264665682605</v>
      </c>
      <c r="D19" s="35">
        <v>61712.92653752071</v>
      </c>
      <c r="F19" s="40">
        <v>50.36562358147979</v>
      </c>
      <c r="G19" s="35">
        <v>36845.53529488426</v>
      </c>
      <c r="H19" s="35"/>
      <c r="I19" s="40">
        <v>57.574069992600876</v>
      </c>
      <c r="J19" s="35">
        <v>107016.30861315406</v>
      </c>
      <c r="L19" s="40">
        <v>43.23522390435076</v>
      </c>
      <c r="M19" s="35">
        <v>81383.13222232505</v>
      </c>
      <c r="O19" s="40">
        <v>47.815624187014514</v>
      </c>
      <c r="P19" s="35">
        <v>49534.41976781275</v>
      </c>
      <c r="R19" s="40">
        <v>50.72594948148485</v>
      </c>
      <c r="S19" s="35">
        <v>55802.42010013295</v>
      </c>
      <c r="U19" s="40">
        <v>42.94642055907029</v>
      </c>
      <c r="V19" s="35">
        <v>45280.15381544665</v>
      </c>
      <c r="X19" s="17">
        <v>51.711734868736755</v>
      </c>
      <c r="Y19" s="18">
        <v>45224.939574019896</v>
      </c>
      <c r="AA19" s="17">
        <v>47.047257474099155</v>
      </c>
      <c r="AB19" s="18">
        <v>57046.88353004875</v>
      </c>
      <c r="AD19" s="17">
        <v>50.23381997655822</v>
      </c>
      <c r="AE19" s="18">
        <v>72776.13062382057</v>
      </c>
      <c r="AF19" s="19"/>
      <c r="AG19" s="17">
        <v>58.937518260813135</v>
      </c>
      <c r="AH19" s="18">
        <v>54592.96919628394</v>
      </c>
      <c r="AI19" s="19"/>
      <c r="AJ19" s="17">
        <v>53.28331693805173</v>
      </c>
      <c r="AK19" s="18">
        <v>39508.30045720707</v>
      </c>
      <c r="AL19" s="20"/>
      <c r="AM19" s="17">
        <v>54.55269688362362</v>
      </c>
      <c r="AN19" s="18">
        <v>50828.19310034373</v>
      </c>
      <c r="AO19" s="20"/>
      <c r="AP19" s="17">
        <v>48.27650155539601</v>
      </c>
      <c r="AQ19" s="18">
        <v>57727.526077812254</v>
      </c>
      <c r="AS19" s="21"/>
      <c r="AT19" s="21"/>
      <c r="AU19" s="2"/>
      <c r="AV19" s="22"/>
      <c r="AW19" s="23"/>
      <c r="AX19" s="24"/>
      <c r="AY19" s="2"/>
      <c r="AZ19" s="23"/>
      <c r="BA19" s="24"/>
    </row>
    <row r="20" spans="2:53" ht="12.75">
      <c r="B20" t="s">
        <v>30</v>
      </c>
      <c r="C20" s="40">
        <v>63.91806603666689</v>
      </c>
      <c r="D20" s="35">
        <v>59750.74190031066</v>
      </c>
      <c r="F20" s="40">
        <v>57.51682910712811</v>
      </c>
      <c r="G20" s="35">
        <v>43607.15531184075</v>
      </c>
      <c r="H20" s="35"/>
      <c r="I20" s="40">
        <v>70.63073460465387</v>
      </c>
      <c r="J20" s="35">
        <v>142578.87494844454</v>
      </c>
      <c r="L20" s="40">
        <v>61.938751948019515</v>
      </c>
      <c r="M20" s="35">
        <v>129081.14257000081</v>
      </c>
      <c r="O20" s="40">
        <v>70.03668415821478</v>
      </c>
      <c r="P20" s="35">
        <v>84070.79182893867</v>
      </c>
      <c r="R20" s="40">
        <v>64.37656333246044</v>
      </c>
      <c r="S20" s="35">
        <v>88773.2860368589</v>
      </c>
      <c r="U20" s="40">
        <v>63.51654236750237</v>
      </c>
      <c r="V20" s="35">
        <v>66011.38121947995</v>
      </c>
      <c r="X20" s="17">
        <v>71.61525343727638</v>
      </c>
      <c r="Y20" s="18">
        <v>55672.65049004944</v>
      </c>
      <c r="AA20" s="17">
        <v>70.61749149479058</v>
      </c>
      <c r="AB20" s="18">
        <v>62989.85656331434</v>
      </c>
      <c r="AD20" s="17">
        <v>64.31595557548373</v>
      </c>
      <c r="AE20" s="18">
        <v>64440.5776693665</v>
      </c>
      <c r="AF20" s="19"/>
      <c r="AG20" s="17">
        <v>65.632572937115</v>
      </c>
      <c r="AH20" s="18">
        <v>48973.34829818816</v>
      </c>
      <c r="AI20" s="19"/>
      <c r="AJ20" s="17">
        <v>72.44404648445904</v>
      </c>
      <c r="AK20" s="18">
        <v>45918.107060901086</v>
      </c>
      <c r="AL20" s="20"/>
      <c r="AM20" s="17">
        <v>66.07860063160932</v>
      </c>
      <c r="AN20" s="18">
        <v>47423.37069662109</v>
      </c>
      <c r="AO20" s="20"/>
      <c r="AP20" s="17">
        <v>64.99105155129301</v>
      </c>
      <c r="AQ20" s="18">
        <v>58062.37861723297</v>
      </c>
      <c r="AS20" s="21"/>
      <c r="AT20" s="21"/>
      <c r="AU20" s="2"/>
      <c r="AV20" s="22"/>
      <c r="AW20" s="23"/>
      <c r="AX20" s="24"/>
      <c r="AY20" s="2"/>
      <c r="AZ20" s="23"/>
      <c r="BA20" s="24"/>
    </row>
    <row r="21" spans="2:53" ht="12.75">
      <c r="B21" t="s">
        <v>9</v>
      </c>
      <c r="C21" s="40">
        <v>52.325340859987655</v>
      </c>
      <c r="D21" s="35">
        <v>120512.35484660628</v>
      </c>
      <c r="F21" s="40">
        <v>44.751455524601425</v>
      </c>
      <c r="G21" s="35">
        <v>87500.8889961185</v>
      </c>
      <c r="H21" s="35"/>
      <c r="I21" s="40">
        <v>40.148878356670075</v>
      </c>
      <c r="J21" s="35">
        <v>154068.8113777496</v>
      </c>
      <c r="L21" s="40">
        <v>37.98483841598893</v>
      </c>
      <c r="M21" s="35">
        <v>176196.80578393338</v>
      </c>
      <c r="O21" s="40">
        <v>37.037698795956516</v>
      </c>
      <c r="P21" s="35">
        <v>147994.97524031976</v>
      </c>
      <c r="R21" s="40">
        <v>38.16145520144317</v>
      </c>
      <c r="S21" s="35">
        <v>139540.87145800688</v>
      </c>
      <c r="U21" s="40">
        <v>39.00171248310048</v>
      </c>
      <c r="V21" s="35">
        <v>128062.81700174506</v>
      </c>
      <c r="X21" s="17">
        <v>39.39073661909354</v>
      </c>
      <c r="Y21" s="18">
        <v>122487.12988280326</v>
      </c>
      <c r="AA21" s="17">
        <v>35.452149815535854</v>
      </c>
      <c r="AB21" s="18">
        <v>123526.72964721001</v>
      </c>
      <c r="AD21" s="17">
        <v>38.87451893930513</v>
      </c>
      <c r="AE21" s="18">
        <v>134219.0581356461</v>
      </c>
      <c r="AF21" s="19"/>
      <c r="AG21" s="17">
        <v>37.084298464023675</v>
      </c>
      <c r="AH21" s="18">
        <v>112116.69943766853</v>
      </c>
      <c r="AI21" s="19"/>
      <c r="AJ21" s="17">
        <v>37.70671198974267</v>
      </c>
      <c r="AK21" s="18">
        <v>122206.23399871044</v>
      </c>
      <c r="AL21" s="20"/>
      <c r="AM21" s="17">
        <v>38.170751800125586</v>
      </c>
      <c r="AN21" s="18">
        <v>121592.82845987722</v>
      </c>
      <c r="AO21" s="20"/>
      <c r="AP21" s="17">
        <v>39.36268612833974</v>
      </c>
      <c r="AQ21" s="18">
        <v>142829.05309789337</v>
      </c>
      <c r="AS21" s="21"/>
      <c r="AT21" s="21"/>
      <c r="AU21" s="2"/>
      <c r="AV21" s="22"/>
      <c r="AW21" s="23"/>
      <c r="AX21" s="24"/>
      <c r="AY21" s="2"/>
      <c r="AZ21" s="23"/>
      <c r="BA21" s="24"/>
    </row>
    <row r="22" spans="2:53" ht="12.75">
      <c r="B22" t="s">
        <v>10</v>
      </c>
      <c r="C22" s="40">
        <v>53.981628371117154</v>
      </c>
      <c r="D22" s="35">
        <v>37298.10286873246</v>
      </c>
      <c r="F22" s="40">
        <v>60.916660027089485</v>
      </c>
      <c r="G22" s="35">
        <v>39702.70794964734</v>
      </c>
      <c r="H22" s="35"/>
      <c r="I22" s="40">
        <v>77.63937731514042</v>
      </c>
      <c r="J22" s="35">
        <v>121036.60479801858</v>
      </c>
      <c r="L22" s="40">
        <v>87.42373997134419</v>
      </c>
      <c r="M22" s="35">
        <v>92075.61784419828</v>
      </c>
      <c r="O22" s="40">
        <v>60.052451141402514</v>
      </c>
      <c r="P22" s="35">
        <v>56286.24743134211</v>
      </c>
      <c r="R22" s="40">
        <v>81.1595963241622</v>
      </c>
      <c r="S22" s="35">
        <v>72934.39294623859</v>
      </c>
      <c r="U22" s="40">
        <v>60.145911968159325</v>
      </c>
      <c r="V22" s="35">
        <v>48013.6657395368</v>
      </c>
      <c r="X22" s="17">
        <v>82.53409579587577</v>
      </c>
      <c r="Y22" s="18">
        <v>48120.599120483974</v>
      </c>
      <c r="AA22" s="17">
        <v>61.606106294760664</v>
      </c>
      <c r="AB22" s="18">
        <v>48082.84395538668</v>
      </c>
      <c r="AD22" s="17">
        <v>55.79893957888311</v>
      </c>
      <c r="AE22" s="18">
        <v>33997.53565903495</v>
      </c>
      <c r="AF22" s="19"/>
      <c r="AG22" s="17">
        <v>55.08804441063653</v>
      </c>
      <c r="AH22" s="18">
        <v>34018.171563596356</v>
      </c>
      <c r="AI22" s="19"/>
      <c r="AJ22" s="17">
        <v>59.70299665348343</v>
      </c>
      <c r="AK22" s="18">
        <v>34272.26234588475</v>
      </c>
      <c r="AL22" s="20"/>
      <c r="AM22" s="17">
        <v>52.53404909352</v>
      </c>
      <c r="AN22" s="18">
        <v>33072.54423563826</v>
      </c>
      <c r="AO22" s="20"/>
      <c r="AP22" s="17">
        <v>50.8362746214278</v>
      </c>
      <c r="AQ22" s="18">
        <v>36333.3099447319</v>
      </c>
      <c r="AS22" s="21"/>
      <c r="AT22" s="21"/>
      <c r="AU22" s="2"/>
      <c r="AV22" s="22"/>
      <c r="AW22" s="23"/>
      <c r="AX22" s="24"/>
      <c r="AY22" s="2"/>
      <c r="AZ22" s="23"/>
      <c r="BA22" s="24"/>
    </row>
    <row r="23" spans="2:53" ht="12.75">
      <c r="B23" t="s">
        <v>11</v>
      </c>
      <c r="C23" s="40">
        <v>48.54220845164652</v>
      </c>
      <c r="D23" s="35">
        <v>86151.21600963533</v>
      </c>
      <c r="F23" s="40">
        <v>46.04550876227174</v>
      </c>
      <c r="G23" s="35">
        <v>125553.5805480999</v>
      </c>
      <c r="H23" s="35"/>
      <c r="I23" s="40">
        <v>75.69038604949944</v>
      </c>
      <c r="J23" s="35">
        <v>597555.024421898</v>
      </c>
      <c r="L23" s="40">
        <v>73.9505561958211</v>
      </c>
      <c r="M23" s="35">
        <v>672798.2924188792</v>
      </c>
      <c r="O23" s="40">
        <v>51.96337550331383</v>
      </c>
      <c r="P23" s="35">
        <v>203362.56598809513</v>
      </c>
      <c r="R23" s="40">
        <v>49.873910959926484</v>
      </c>
      <c r="S23" s="35">
        <v>157640.60529500362</v>
      </c>
      <c r="U23" s="40">
        <v>42.60342217941352</v>
      </c>
      <c r="V23" s="35">
        <v>124488.560585378</v>
      </c>
      <c r="X23" s="17">
        <v>43.18365844681637</v>
      </c>
      <c r="Y23" s="18">
        <v>111501.50110818759</v>
      </c>
      <c r="AA23" s="17">
        <v>42.61496429344298</v>
      </c>
      <c r="AB23" s="18">
        <v>116411.68068125252</v>
      </c>
      <c r="AD23" s="17">
        <v>37.33297190649302</v>
      </c>
      <c r="AE23" s="18">
        <v>75316.09777331208</v>
      </c>
      <c r="AF23" s="19"/>
      <c r="AG23" s="17">
        <v>39.42743553540909</v>
      </c>
      <c r="AH23" s="18">
        <v>90795.41866657454</v>
      </c>
      <c r="AI23" s="19"/>
      <c r="AJ23" s="17">
        <v>41.83787959286392</v>
      </c>
      <c r="AK23" s="18">
        <v>86560.78274230914</v>
      </c>
      <c r="AL23" s="20"/>
      <c r="AM23" s="17">
        <v>46.2561097943569</v>
      </c>
      <c r="AN23" s="18">
        <v>111239.54363854347</v>
      </c>
      <c r="AO23" s="20"/>
      <c r="AP23" s="17">
        <v>48.52588715667451</v>
      </c>
      <c r="AQ23" s="18">
        <v>146064.7775728694</v>
      </c>
      <c r="AS23" s="21"/>
      <c r="AT23" s="21"/>
      <c r="AU23" s="2"/>
      <c r="AV23" s="22"/>
      <c r="AW23" s="23"/>
      <c r="AX23" s="24"/>
      <c r="AY23" s="2"/>
      <c r="AZ23" s="23"/>
      <c r="BA23" s="24"/>
    </row>
    <row r="24" spans="2:53" ht="12.75">
      <c r="B24" t="s">
        <v>12</v>
      </c>
      <c r="C24" s="40">
        <v>88.12705324856424</v>
      </c>
      <c r="D24" s="35">
        <v>52533.03721289518</v>
      </c>
      <c r="F24" s="40">
        <v>72.99332476618832</v>
      </c>
      <c r="G24" s="35">
        <v>53399.08319833657</v>
      </c>
      <c r="H24" s="35"/>
      <c r="I24" s="40">
        <v>88.44293315531647</v>
      </c>
      <c r="J24" s="35">
        <v>130808.19214796806</v>
      </c>
      <c r="L24" s="40">
        <v>81.98277067518974</v>
      </c>
      <c r="M24" s="35">
        <v>152481.82672477246</v>
      </c>
      <c r="O24" s="40">
        <v>73.429993136582</v>
      </c>
      <c r="P24" s="35">
        <v>67617.36083677411</v>
      </c>
      <c r="R24" s="40">
        <v>65.45265840274249</v>
      </c>
      <c r="S24" s="35">
        <v>62875.79374445146</v>
      </c>
      <c r="U24" s="40">
        <v>67.39652769190992</v>
      </c>
      <c r="V24" s="35">
        <v>71058.89386798188</v>
      </c>
      <c r="X24" s="17">
        <v>78.11960251143684</v>
      </c>
      <c r="Y24" s="18">
        <v>79164.63663110911</v>
      </c>
      <c r="AA24" s="17">
        <v>63.54718719353337</v>
      </c>
      <c r="AB24" s="18">
        <v>76168.1035164353</v>
      </c>
      <c r="AD24" s="17">
        <v>67.2826229186431</v>
      </c>
      <c r="AE24" s="18">
        <v>47371.29265140433</v>
      </c>
      <c r="AF24" s="19"/>
      <c r="AG24" s="17">
        <v>81.93135822655874</v>
      </c>
      <c r="AH24" s="18">
        <v>61135.08526958657</v>
      </c>
      <c r="AI24" s="19"/>
      <c r="AJ24" s="17">
        <v>73.35034092311491</v>
      </c>
      <c r="AK24" s="18">
        <v>45615.33687088842</v>
      </c>
      <c r="AL24" s="20"/>
      <c r="AM24" s="17">
        <v>70.54371778923051</v>
      </c>
      <c r="AN24" s="18">
        <v>47075.06623668185</v>
      </c>
      <c r="AO24" s="20"/>
      <c r="AP24" s="17">
        <v>67.5300756961341</v>
      </c>
      <c r="AQ24" s="18">
        <v>52905.39912404199</v>
      </c>
      <c r="AS24" s="21"/>
      <c r="AT24" s="21"/>
      <c r="AU24" s="2"/>
      <c r="AV24" s="22"/>
      <c r="AW24" s="23"/>
      <c r="AX24" s="24"/>
      <c r="AY24" s="2"/>
      <c r="AZ24" s="23"/>
      <c r="BA24" s="24"/>
    </row>
    <row r="25" spans="2:53" ht="12.75">
      <c r="B25" t="s">
        <v>13</v>
      </c>
      <c r="C25" s="40">
        <v>79.33833168356564</v>
      </c>
      <c r="D25" s="35">
        <v>41919.708716784735</v>
      </c>
      <c r="F25" s="40">
        <v>70.3680864717443</v>
      </c>
      <c r="G25" s="35">
        <v>36502.97944762869</v>
      </c>
      <c r="H25" s="35"/>
      <c r="I25" s="40">
        <v>68.65100265293383</v>
      </c>
      <c r="J25" s="35">
        <v>76837.8134924258</v>
      </c>
      <c r="L25" s="40">
        <v>63.616541819405356</v>
      </c>
      <c r="M25" s="35">
        <v>54171.52429734503</v>
      </c>
      <c r="O25" s="40">
        <v>61.58329241903516</v>
      </c>
      <c r="P25" s="35">
        <v>43543.97386524828</v>
      </c>
      <c r="R25" s="40">
        <v>59.46339002166623</v>
      </c>
      <c r="S25" s="35">
        <v>49751.700036802205</v>
      </c>
      <c r="U25" s="40">
        <v>70.88030711643607</v>
      </c>
      <c r="V25" s="35">
        <v>56582.78779122856</v>
      </c>
      <c r="X25" s="17">
        <v>76.88712381256488</v>
      </c>
      <c r="Y25" s="18">
        <v>57636.24949959686</v>
      </c>
      <c r="AA25" s="17">
        <v>63.69224234883108</v>
      </c>
      <c r="AB25" s="18">
        <v>63026.50816891906</v>
      </c>
      <c r="AD25" s="17">
        <v>66.36356472401233</v>
      </c>
      <c r="AE25" s="18">
        <v>44028.58870893408</v>
      </c>
      <c r="AF25" s="19"/>
      <c r="AG25" s="17">
        <v>61.70320055099518</v>
      </c>
      <c r="AH25" s="18">
        <v>44453.718266711694</v>
      </c>
      <c r="AI25" s="19"/>
      <c r="AJ25" s="17">
        <v>50.05690344118293</v>
      </c>
      <c r="AK25" s="18">
        <v>28734.961779489615</v>
      </c>
      <c r="AL25" s="20"/>
      <c r="AM25" s="17">
        <v>56.273738350624235</v>
      </c>
      <c r="AN25" s="18">
        <v>30467.08811517014</v>
      </c>
      <c r="AO25" s="20"/>
      <c r="AP25" s="17">
        <v>49.77150699806949</v>
      </c>
      <c r="AQ25" s="18">
        <v>26679.230583534172</v>
      </c>
      <c r="AS25" s="21"/>
      <c r="AT25" s="21"/>
      <c r="AU25" s="2"/>
      <c r="AV25" s="22"/>
      <c r="AW25" s="23"/>
      <c r="AX25" s="24"/>
      <c r="AY25" s="2"/>
      <c r="AZ25" s="23"/>
      <c r="BA25" s="24"/>
    </row>
    <row r="26" spans="2:53" ht="12.75">
      <c r="B26" t="s">
        <v>14</v>
      </c>
      <c r="C26" s="40">
        <v>40.33005820665767</v>
      </c>
      <c r="D26" s="35">
        <v>23494.591029811887</v>
      </c>
      <c r="F26" s="40">
        <v>62.00230469681317</v>
      </c>
      <c r="G26" s="35">
        <v>24740.98883275161</v>
      </c>
      <c r="H26" s="35"/>
      <c r="I26" s="40">
        <v>41.196814085097444</v>
      </c>
      <c r="J26" s="35">
        <v>28818.5259030006</v>
      </c>
      <c r="L26" s="40">
        <v>30.033943573207367</v>
      </c>
      <c r="M26" s="35">
        <v>18171.61499866446</v>
      </c>
      <c r="O26" s="40">
        <v>50.82759943568548</v>
      </c>
      <c r="P26" s="35">
        <v>26745.2263788345</v>
      </c>
      <c r="R26" s="40">
        <v>54.79354164284665</v>
      </c>
      <c r="S26" s="35">
        <v>41599.676488155535</v>
      </c>
      <c r="U26" s="40">
        <v>36.919840230735666</v>
      </c>
      <c r="V26" s="35">
        <v>22799.5644445891</v>
      </c>
      <c r="X26" s="17">
        <v>38.9890663589984</v>
      </c>
      <c r="Y26" s="18">
        <v>25979.597044990496</v>
      </c>
      <c r="AA26" s="17">
        <v>34.278682448138525</v>
      </c>
      <c r="AB26" s="18">
        <v>32487.13346633976</v>
      </c>
      <c r="AD26" s="17">
        <v>37.94149076425609</v>
      </c>
      <c r="AE26" s="18">
        <v>31850.41232638612</v>
      </c>
      <c r="AF26" s="19"/>
      <c r="AG26" s="17"/>
      <c r="AH26" s="18"/>
      <c r="AI26" s="19"/>
      <c r="AJ26" s="17"/>
      <c r="AK26" s="18"/>
      <c r="AL26" s="20"/>
      <c r="AM26" s="17"/>
      <c r="AN26" s="18"/>
      <c r="AO26" s="20"/>
      <c r="AP26" s="17"/>
      <c r="AQ26" s="18"/>
      <c r="AS26" s="21"/>
      <c r="AT26" s="21"/>
      <c r="AU26" s="2"/>
      <c r="AV26" s="22"/>
      <c r="AW26" s="26"/>
      <c r="AX26" s="18"/>
      <c r="AZ26" s="26"/>
      <c r="BA26" s="18"/>
    </row>
    <row r="27" spans="2:53" ht="12.75">
      <c r="B27" s="16" t="s">
        <v>16</v>
      </c>
      <c r="C27" s="16"/>
      <c r="D27" s="42">
        <f>SUM(D11:D26)</f>
        <v>1292701.8666230603</v>
      </c>
      <c r="E27" s="16"/>
      <c r="F27" s="36"/>
      <c r="G27" s="42">
        <f>SUM(G11:G26)</f>
        <v>1276298.06606531</v>
      </c>
      <c r="H27" s="42"/>
      <c r="I27" s="36"/>
      <c r="J27" s="42">
        <v>3133586</v>
      </c>
      <c r="K27" s="16"/>
      <c r="L27" s="36"/>
      <c r="M27" s="27">
        <f>SUM(M11:M26)</f>
        <v>3189219.7530351486</v>
      </c>
      <c r="N27" s="16"/>
      <c r="O27" s="36"/>
      <c r="P27" s="27">
        <f>SUM(P11:P26)</f>
        <v>1862300.9588884388</v>
      </c>
      <c r="Q27" s="16"/>
      <c r="R27" s="16"/>
      <c r="S27" s="27">
        <f>SUM(S11:S26)</f>
        <v>1845070.4983445785</v>
      </c>
      <c r="T27" s="16"/>
      <c r="U27" s="16"/>
      <c r="V27" s="27">
        <f>SUM(V11:V26)</f>
        <v>1631255.5573639327</v>
      </c>
      <c r="W27" s="16"/>
      <c r="X27" s="17"/>
      <c r="Y27" s="27">
        <f>SUM(Y11:Y26)</f>
        <v>1525729.8154679595</v>
      </c>
      <c r="Z27" s="16"/>
      <c r="AA27" s="17"/>
      <c r="AB27" s="27">
        <f>SUM(AB11:AB26)</f>
        <v>1545634.9062751457</v>
      </c>
      <c r="AC27" s="16"/>
      <c r="AD27" s="17"/>
      <c r="AE27" s="27">
        <f>SUM(AE11:AE26)</f>
        <v>1305686.178292085</v>
      </c>
      <c r="AF27" s="28"/>
      <c r="AG27" s="17"/>
      <c r="AH27" s="27">
        <v>1322633.7551384321</v>
      </c>
      <c r="AI27" s="28"/>
      <c r="AJ27" s="17"/>
      <c r="AK27" s="27">
        <v>1155343.6063893284</v>
      </c>
      <c r="AL27" s="29"/>
      <c r="AM27" s="17"/>
      <c r="AN27" s="27">
        <f>SUM(AN11:AN25)</f>
        <v>1310019.790317136</v>
      </c>
      <c r="AO27" s="29"/>
      <c r="AP27" s="17"/>
      <c r="AQ27" s="27">
        <f>SUM(AQ11:AQ25)</f>
        <v>1567826.290117519</v>
      </c>
      <c r="AS27" s="21"/>
      <c r="AT27" s="21"/>
      <c r="AU27" s="2"/>
      <c r="AV27" s="22"/>
      <c r="AW27" s="26"/>
      <c r="AX27" s="27"/>
      <c r="AZ27" s="26"/>
      <c r="BA27" s="27"/>
    </row>
    <row r="28" spans="6:53" ht="12.75">
      <c r="F28" s="36"/>
      <c r="G28" s="35"/>
      <c r="H28" s="35"/>
      <c r="I28" s="36"/>
      <c r="J28" s="35"/>
      <c r="L28" s="36"/>
      <c r="M28" s="35"/>
      <c r="O28" s="36"/>
      <c r="P28" s="35"/>
      <c r="X28" s="17"/>
      <c r="Y28" s="27"/>
      <c r="AA28" s="17"/>
      <c r="AB28" s="27"/>
      <c r="AD28" s="17"/>
      <c r="AE28" s="27"/>
      <c r="AF28" s="28"/>
      <c r="AG28" s="17"/>
      <c r="AH28" s="27"/>
      <c r="AI28" s="28"/>
      <c r="AJ28" s="17"/>
      <c r="AK28" s="27"/>
      <c r="AL28" s="29"/>
      <c r="AM28" s="17"/>
      <c r="AN28" s="27"/>
      <c r="AO28" s="29"/>
      <c r="AP28" s="17"/>
      <c r="AQ28" s="27"/>
      <c r="AS28" s="21"/>
      <c r="AT28" s="21"/>
      <c r="AU28" s="2"/>
      <c r="AV28" s="22"/>
      <c r="AW28" s="26"/>
      <c r="AX28" s="27"/>
      <c r="AZ28" s="26"/>
      <c r="BA28" s="27"/>
    </row>
    <row r="29" spans="2:53" ht="12.75">
      <c r="B29" s="16" t="s">
        <v>17</v>
      </c>
      <c r="C29" s="16"/>
      <c r="D29" s="16"/>
      <c r="E29" s="16"/>
      <c r="F29" s="36"/>
      <c r="G29" s="35"/>
      <c r="H29" s="35"/>
      <c r="I29" s="36"/>
      <c r="J29" s="35"/>
      <c r="K29" s="16"/>
      <c r="L29" s="36"/>
      <c r="M29" s="35"/>
      <c r="N29" s="16"/>
      <c r="O29" s="36"/>
      <c r="P29" s="35"/>
      <c r="Q29" s="16"/>
      <c r="R29" s="16"/>
      <c r="S29" s="16"/>
      <c r="T29" s="16"/>
      <c r="U29" s="16"/>
      <c r="V29" s="16"/>
      <c r="W29" s="16"/>
      <c r="X29" s="17"/>
      <c r="Y29" s="18"/>
      <c r="Z29" s="16"/>
      <c r="AA29" s="17"/>
      <c r="AB29" s="18"/>
      <c r="AC29" s="16"/>
      <c r="AD29" s="17"/>
      <c r="AE29" s="18"/>
      <c r="AF29" s="19"/>
      <c r="AG29" s="17"/>
      <c r="AH29" s="18"/>
      <c r="AI29" s="19"/>
      <c r="AJ29" s="17"/>
      <c r="AK29" s="18"/>
      <c r="AL29" s="20"/>
      <c r="AM29" s="17"/>
      <c r="AN29" s="18"/>
      <c r="AO29" s="20"/>
      <c r="AP29" s="17"/>
      <c r="AQ29" s="18"/>
      <c r="AS29" s="21"/>
      <c r="AT29" s="21"/>
      <c r="AU29" s="2"/>
      <c r="AV29" s="22"/>
      <c r="AW29" s="26"/>
      <c r="AX29" s="18"/>
      <c r="AZ29" s="26"/>
      <c r="BA29" s="18"/>
    </row>
    <row r="30" spans="2:53" ht="12.75">
      <c r="B30" t="s">
        <v>18</v>
      </c>
      <c r="C30" s="40">
        <v>175.59632129130176</v>
      </c>
      <c r="D30" s="35">
        <v>304506.0797870877</v>
      </c>
      <c r="F30" s="40">
        <v>171.38065745358585</v>
      </c>
      <c r="G30" s="35">
        <v>362448.99041408836</v>
      </c>
      <c r="H30" s="35"/>
      <c r="I30" s="40">
        <v>190.3714059321992</v>
      </c>
      <c r="J30" s="35">
        <v>547903.7789995742</v>
      </c>
      <c r="L30" s="40">
        <v>216.97703584484708</v>
      </c>
      <c r="M30" s="35">
        <v>481355.9769182199</v>
      </c>
      <c r="O30" s="40">
        <v>191.777614343936</v>
      </c>
      <c r="P30" s="35">
        <v>425724.242673176</v>
      </c>
      <c r="R30" s="40">
        <v>212.20791996316296</v>
      </c>
      <c r="S30" s="35">
        <v>315643.84294924414</v>
      </c>
      <c r="U30" s="40">
        <v>214.9531037339488</v>
      </c>
      <c r="V30" s="35">
        <v>430604.18073510274</v>
      </c>
      <c r="X30" s="17">
        <v>222.89892847821326</v>
      </c>
      <c r="Y30" s="18">
        <v>377499.2986800377</v>
      </c>
      <c r="AA30" s="17">
        <v>234.30620870484032</v>
      </c>
      <c r="AB30" s="18">
        <v>424527.18723489955</v>
      </c>
      <c r="AD30" s="17">
        <v>207.46128568820595</v>
      </c>
      <c r="AE30" s="18">
        <v>303368.0214549424</v>
      </c>
      <c r="AF30" s="19"/>
      <c r="AG30" s="17">
        <v>220.0839048031398</v>
      </c>
      <c r="AH30" s="18">
        <v>317116.3833250715</v>
      </c>
      <c r="AI30" s="19"/>
      <c r="AJ30" s="17">
        <v>225.14678381871684</v>
      </c>
      <c r="AK30" s="18">
        <v>317726.2968076005</v>
      </c>
      <c r="AL30" s="20"/>
      <c r="AM30" s="17">
        <v>117.88334016891756</v>
      </c>
      <c r="AN30" s="18">
        <v>152878.4897088043</v>
      </c>
      <c r="AO30" s="20"/>
      <c r="AP30" s="17">
        <v>122.73603013012979</v>
      </c>
      <c r="AQ30" s="18">
        <v>224363.19500599845</v>
      </c>
      <c r="AS30" s="21"/>
      <c r="AT30" s="21"/>
      <c r="AU30" s="2"/>
      <c r="AV30" s="22"/>
      <c r="AW30" s="26"/>
      <c r="AX30" s="18"/>
      <c r="AZ30" s="26"/>
      <c r="BA30" s="18"/>
    </row>
    <row r="31" spans="2:53" ht="12.75">
      <c r="B31" t="s">
        <v>19</v>
      </c>
      <c r="C31" s="40">
        <v>148.8276882693211</v>
      </c>
      <c r="D31" s="35">
        <v>195580.72671061737</v>
      </c>
      <c r="F31" s="40">
        <v>130.57477199723576</v>
      </c>
      <c r="G31" s="35">
        <v>178889.34190260866</v>
      </c>
      <c r="H31" s="35"/>
      <c r="I31" s="40">
        <v>170.66591968353143</v>
      </c>
      <c r="J31" s="35">
        <v>474134.6469607861</v>
      </c>
      <c r="L31" s="40">
        <v>136.408901624515</v>
      </c>
      <c r="M31" s="35">
        <v>259823.8656414174</v>
      </c>
      <c r="O31" s="40">
        <v>138.82452067376886</v>
      </c>
      <c r="P31" s="35">
        <v>246539.57295480615</v>
      </c>
      <c r="R31" s="40">
        <v>138.04574993501424</v>
      </c>
      <c r="S31" s="35">
        <v>164694.1853325475</v>
      </c>
      <c r="U31" s="40">
        <v>130.9849205822249</v>
      </c>
      <c r="V31" s="35">
        <v>209126.97099294438</v>
      </c>
      <c r="X31" s="17">
        <v>173.59011436834496</v>
      </c>
      <c r="Y31" s="18">
        <v>250614.77214262504</v>
      </c>
      <c r="AA31" s="17">
        <v>145.52899695761886</v>
      </c>
      <c r="AB31" s="18">
        <v>219054.23337172656</v>
      </c>
      <c r="AD31" s="17">
        <v>147.57578979173897</v>
      </c>
      <c r="AE31" s="18">
        <v>151858.0039305089</v>
      </c>
      <c r="AF31" s="19"/>
      <c r="AG31" s="17">
        <v>109.9856917717319</v>
      </c>
      <c r="AH31" s="18">
        <v>133007.58819831122</v>
      </c>
      <c r="AI31" s="19"/>
      <c r="AJ31" s="17">
        <v>161.70033886122079</v>
      </c>
      <c r="AK31" s="18">
        <v>181779.20082097425</v>
      </c>
      <c r="AL31" s="20"/>
      <c r="AM31" s="17">
        <v>100.60385685711799</v>
      </c>
      <c r="AN31" s="18">
        <v>87401.81420926687</v>
      </c>
      <c r="AO31" s="20"/>
      <c r="AP31" s="17">
        <v>106.73283874405696</v>
      </c>
      <c r="AQ31" s="18">
        <v>126160.79427432506</v>
      </c>
      <c r="AS31" s="21"/>
      <c r="AT31" s="21"/>
      <c r="AU31" s="2"/>
      <c r="AV31" s="22"/>
      <c r="AW31" s="26"/>
      <c r="AX31" s="18"/>
      <c r="AZ31" s="26"/>
      <c r="BA31" s="18"/>
    </row>
    <row r="32" spans="2:53" ht="12.75">
      <c r="B32" t="s">
        <v>20</v>
      </c>
      <c r="C32" s="40">
        <v>249.56720176266919</v>
      </c>
      <c r="D32" s="35">
        <v>43954.308008727734</v>
      </c>
      <c r="F32" s="40">
        <v>225.3131629457521</v>
      </c>
      <c r="G32" s="35">
        <v>23975.325758492618</v>
      </c>
      <c r="H32" s="35"/>
      <c r="I32" s="40">
        <v>374.9500840689365</v>
      </c>
      <c r="J32" s="35">
        <v>52457.98224956278</v>
      </c>
      <c r="L32" s="40">
        <v>161.12775039501926</v>
      </c>
      <c r="M32" s="35">
        <v>25274.686993051644</v>
      </c>
      <c r="O32" s="40">
        <v>451.89856128209794</v>
      </c>
      <c r="P32" s="35">
        <v>29723.342868701842</v>
      </c>
      <c r="R32" s="40">
        <v>378.96091362393446</v>
      </c>
      <c r="S32" s="35">
        <v>29358.16613758735</v>
      </c>
      <c r="U32" s="40">
        <v>215.66042710255735</v>
      </c>
      <c r="V32" s="35">
        <v>19489.67477679178</v>
      </c>
      <c r="X32" s="17">
        <v>403.51636327464445</v>
      </c>
      <c r="Y32" s="18">
        <v>50414.097613976744</v>
      </c>
      <c r="AA32" s="17">
        <v>302.80710717529524</v>
      </c>
      <c r="AB32" s="18">
        <v>29542.174791141646</v>
      </c>
      <c r="AD32" s="17">
        <v>244.00665349828466</v>
      </c>
      <c r="AE32" s="18">
        <v>26430.211249993525</v>
      </c>
      <c r="AF32" s="19"/>
      <c r="AG32" s="17">
        <v>264.13992578039733</v>
      </c>
      <c r="AH32" s="18">
        <v>13592.721445771955</v>
      </c>
      <c r="AI32" s="19"/>
      <c r="AJ32" s="17">
        <v>385.27385159010595</v>
      </c>
      <c r="AK32" s="18">
        <v>23038.009076940467</v>
      </c>
      <c r="AL32" s="20"/>
      <c r="AM32" s="17">
        <v>94.7939576339854</v>
      </c>
      <c r="AN32" s="18">
        <v>3580.6233228360566</v>
      </c>
      <c r="AO32" s="20"/>
      <c r="AP32" s="17">
        <v>141.89447478316734</v>
      </c>
      <c r="AQ32" s="18">
        <v>9751.319630697879</v>
      </c>
      <c r="AS32" s="21"/>
      <c r="AT32" s="21"/>
      <c r="AU32" s="2"/>
      <c r="AV32" s="22"/>
      <c r="AW32" s="26"/>
      <c r="AX32" s="18"/>
      <c r="AZ32" s="26"/>
      <c r="BA32" s="18"/>
    </row>
    <row r="33" spans="2:53" ht="12.75">
      <c r="B33" t="s">
        <v>21</v>
      </c>
      <c r="C33" s="40">
        <v>211.2181768873521</v>
      </c>
      <c r="D33" s="35">
        <v>42923.30299927683</v>
      </c>
      <c r="F33" s="40">
        <v>130.8196549373329</v>
      </c>
      <c r="G33" s="35">
        <v>26100.704141045655</v>
      </c>
      <c r="H33" s="35"/>
      <c r="I33" s="40">
        <v>181.77879987164405</v>
      </c>
      <c r="J33" s="35">
        <v>72662.99825857302</v>
      </c>
      <c r="L33" s="40">
        <v>153.7042323703143</v>
      </c>
      <c r="M33" s="35">
        <v>55109.086379585206</v>
      </c>
      <c r="O33" s="40">
        <v>243.01799431758386</v>
      </c>
      <c r="P33" s="35">
        <v>59941.332418764556</v>
      </c>
      <c r="R33" s="40">
        <v>209.2456283041887</v>
      </c>
      <c r="S33" s="35">
        <v>32420.58850118962</v>
      </c>
      <c r="U33" s="40">
        <v>200.34173872521103</v>
      </c>
      <c r="V33" s="35">
        <v>45263.233784130025</v>
      </c>
      <c r="X33" s="17">
        <v>201.7669928359252</v>
      </c>
      <c r="Y33" s="18">
        <v>56018.11033585493</v>
      </c>
      <c r="AA33" s="17">
        <v>203.13376051261514</v>
      </c>
      <c r="AB33" s="18">
        <v>42467.01412629182</v>
      </c>
      <c r="AD33" s="17">
        <v>196.8685561356557</v>
      </c>
      <c r="AE33" s="18">
        <v>50645.27524066069</v>
      </c>
      <c r="AF33" s="19"/>
      <c r="AG33" s="17">
        <v>197.12285912911585</v>
      </c>
      <c r="AH33" s="18">
        <v>30432.00803687513</v>
      </c>
      <c r="AI33" s="19"/>
      <c r="AJ33" s="17">
        <v>257.235922872712</v>
      </c>
      <c r="AK33" s="18">
        <v>36916.30876021104</v>
      </c>
      <c r="AL33" s="20"/>
      <c r="AM33" s="17">
        <v>161.91108012119514</v>
      </c>
      <c r="AN33" s="18">
        <v>38733.513820835644</v>
      </c>
      <c r="AO33" s="20"/>
      <c r="AP33" s="17">
        <v>110.77967817126033</v>
      </c>
      <c r="AQ33" s="18">
        <v>22839.11446343262</v>
      </c>
      <c r="AS33" s="21"/>
      <c r="AT33" s="21"/>
      <c r="AU33" s="2"/>
      <c r="AV33" s="22"/>
      <c r="AW33" s="26"/>
      <c r="AX33" s="18"/>
      <c r="AZ33" s="26"/>
      <c r="BA33" s="18"/>
    </row>
    <row r="34" spans="2:53" ht="12.75">
      <c r="B34" t="s">
        <v>24</v>
      </c>
      <c r="C34" s="40">
        <v>64.79778821744333</v>
      </c>
      <c r="D34" s="35">
        <v>78130.53065513531</v>
      </c>
      <c r="F34" s="40">
        <v>75.95845797121967</v>
      </c>
      <c r="G34" s="35">
        <v>88909.2152974814</v>
      </c>
      <c r="H34" s="35"/>
      <c r="I34" s="40">
        <v>100.7209863424151</v>
      </c>
      <c r="J34" s="35">
        <v>336183.6032808926</v>
      </c>
      <c r="L34" s="40">
        <v>88.97948748633317</v>
      </c>
      <c r="M34" s="35">
        <v>305069.4597426873</v>
      </c>
      <c r="O34" s="40">
        <v>74.88502011381469</v>
      </c>
      <c r="P34" s="35">
        <v>157616.509043973</v>
      </c>
      <c r="R34" s="40">
        <v>84.58350574529706</v>
      </c>
      <c r="S34" s="35">
        <v>165128.00245986076</v>
      </c>
      <c r="U34" s="40">
        <v>83.83034566490504</v>
      </c>
      <c r="V34" s="35">
        <v>138891.8692628973</v>
      </c>
      <c r="X34" s="17">
        <v>78.36352639715984</v>
      </c>
      <c r="Y34" s="18">
        <v>130539.98395840196</v>
      </c>
      <c r="AA34" s="17">
        <v>72.75981447738941</v>
      </c>
      <c r="AB34" s="18">
        <v>129801.55993907589</v>
      </c>
      <c r="AD34" s="17">
        <v>73.55291333258198</v>
      </c>
      <c r="AE34" s="18">
        <v>113530.80289513251</v>
      </c>
      <c r="AF34" s="19"/>
      <c r="AG34" s="17">
        <v>66.73859599722755</v>
      </c>
      <c r="AH34" s="18">
        <v>124496.58608675444</v>
      </c>
      <c r="AI34" s="19"/>
      <c r="AJ34" s="17">
        <v>80.42809444311945</v>
      </c>
      <c r="AK34" s="18">
        <v>130813.35785218937</v>
      </c>
      <c r="AL34" s="20"/>
      <c r="AM34" s="17">
        <v>46.099221758587504</v>
      </c>
      <c r="AN34" s="18">
        <v>67910.38327567665</v>
      </c>
      <c r="AO34" s="20"/>
      <c r="AP34" s="17">
        <v>47.07899619756832</v>
      </c>
      <c r="AQ34" s="18">
        <v>77649.0851556724</v>
      </c>
      <c r="AS34" s="21"/>
      <c r="AT34" s="21"/>
      <c r="AU34" s="2"/>
      <c r="AV34" s="22"/>
      <c r="AW34" s="26"/>
      <c r="AX34" s="18"/>
      <c r="AZ34" s="26"/>
      <c r="BA34" s="18"/>
    </row>
    <row r="35" spans="2:53" ht="12.75">
      <c r="B35" t="s">
        <v>22</v>
      </c>
      <c r="C35" s="40">
        <v>352.1790523178126</v>
      </c>
      <c r="D35" s="35">
        <v>605951.4467351338</v>
      </c>
      <c r="F35" s="40">
        <v>336.60597130126644</v>
      </c>
      <c r="G35" s="35">
        <v>501450.19457219244</v>
      </c>
      <c r="H35" s="35"/>
      <c r="I35" s="40">
        <v>338.47174883230474</v>
      </c>
      <c r="J35" s="35">
        <v>662961.9260078013</v>
      </c>
      <c r="L35" s="40">
        <v>353.89722955006096</v>
      </c>
      <c r="M35" s="35">
        <v>1126115.4305355684</v>
      </c>
      <c r="O35" s="40">
        <v>330.71184006042927</v>
      </c>
      <c r="P35" s="35">
        <v>685199.425345487</v>
      </c>
      <c r="R35" s="40">
        <v>335.60162453779486</v>
      </c>
      <c r="S35" s="35">
        <v>686376.6273206137</v>
      </c>
      <c r="U35" s="40">
        <v>351.9845074039197</v>
      </c>
      <c r="V35" s="35">
        <v>731619.909885994</v>
      </c>
      <c r="X35" s="17">
        <v>343.4492091050543</v>
      </c>
      <c r="Y35" s="18">
        <v>681784.1424552939</v>
      </c>
      <c r="AA35" s="17">
        <v>347.8972338372468</v>
      </c>
      <c r="AB35" s="18">
        <v>664278.0496954689</v>
      </c>
      <c r="AD35" s="17">
        <v>345.3645074432437</v>
      </c>
      <c r="AE35" s="18">
        <v>593868.6550175162</v>
      </c>
      <c r="AF35" s="19"/>
      <c r="AG35" s="17">
        <v>335.16493899897154</v>
      </c>
      <c r="AH35" s="18">
        <v>607981.0855407779</v>
      </c>
      <c r="AI35" s="19"/>
      <c r="AJ35" s="17">
        <v>367.4242742144173</v>
      </c>
      <c r="AK35" s="18">
        <v>509719.4904987717</v>
      </c>
      <c r="AL35" s="20"/>
      <c r="AM35" s="17">
        <v>195.1047673624338</v>
      </c>
      <c r="AN35" s="18">
        <v>280046.05481553386</v>
      </c>
      <c r="AO35" s="20"/>
      <c r="AP35" s="17">
        <v>190.9758168777988</v>
      </c>
      <c r="AQ35" s="18">
        <v>317608.1583578688</v>
      </c>
      <c r="AS35" s="21"/>
      <c r="AT35" s="21"/>
      <c r="AU35" s="2"/>
      <c r="AV35" s="22"/>
      <c r="AW35" s="26"/>
      <c r="AX35" s="18"/>
      <c r="AZ35" s="26"/>
      <c r="BA35" s="18"/>
    </row>
    <row r="36" spans="2:53" ht="12.75">
      <c r="B36" t="s">
        <v>23</v>
      </c>
      <c r="C36" s="40">
        <v>197.4834959518373</v>
      </c>
      <c r="D36" s="35">
        <v>168555.11702572598</v>
      </c>
      <c r="F36" s="40">
        <v>198.04356944849732</v>
      </c>
      <c r="G36" s="35">
        <v>113270.59096462985</v>
      </c>
      <c r="H36" s="35"/>
      <c r="I36" s="40">
        <v>193.7426193011324</v>
      </c>
      <c r="J36" s="35">
        <v>147146.631868938</v>
      </c>
      <c r="L36" s="40">
        <v>219.67918530029297</v>
      </c>
      <c r="M36" s="35">
        <v>275673.067301764</v>
      </c>
      <c r="O36" s="40">
        <v>186.53189190767486</v>
      </c>
      <c r="P36" s="35">
        <v>165631.7369228981</v>
      </c>
      <c r="R36" s="40">
        <v>197.74803849850105</v>
      </c>
      <c r="S36" s="35">
        <v>171579.22904387012</v>
      </c>
      <c r="U36" s="40">
        <v>210.6425386669354</v>
      </c>
      <c r="V36" s="35">
        <v>196707.37845589343</v>
      </c>
      <c r="X36" s="17">
        <v>224.66995354901798</v>
      </c>
      <c r="Y36" s="18">
        <v>196487.02754111265</v>
      </c>
      <c r="AA36" s="17">
        <v>211.49788396314187</v>
      </c>
      <c r="AB36" s="18">
        <v>168019.32722781447</v>
      </c>
      <c r="AD36" s="17">
        <v>203.88459142352806</v>
      </c>
      <c r="AE36" s="18">
        <v>182195.36288725774</v>
      </c>
      <c r="AF36" s="19"/>
      <c r="AG36" s="17">
        <v>182.62928084739207</v>
      </c>
      <c r="AH36" s="18">
        <v>124525.60282064113</v>
      </c>
      <c r="AI36" s="19"/>
      <c r="AJ36" s="17">
        <v>188.24030266425072</v>
      </c>
      <c r="AK36" s="18">
        <v>108058.5799473691</v>
      </c>
      <c r="AL36" s="20"/>
      <c r="AM36" s="17">
        <v>145.39396262748733</v>
      </c>
      <c r="AN36" s="18">
        <v>76886.90684601672</v>
      </c>
      <c r="AO36" s="20"/>
      <c r="AP36" s="17">
        <v>147.53657031813492</v>
      </c>
      <c r="AQ36" s="18">
        <v>101390.57610153926</v>
      </c>
      <c r="AS36" s="21"/>
      <c r="AT36" s="21"/>
      <c r="AU36" s="2"/>
      <c r="AV36" s="22"/>
      <c r="AW36" s="26"/>
      <c r="AX36" s="18"/>
      <c r="AZ36" s="26"/>
      <c r="BA36" s="18"/>
    </row>
    <row r="37" spans="2:53" ht="12.75">
      <c r="B37" t="s">
        <v>29</v>
      </c>
      <c r="C37" s="40">
        <v>256.5174785304495</v>
      </c>
      <c r="D37" s="35">
        <v>305823.05316370464</v>
      </c>
      <c r="F37" s="40">
        <v>229.889226037077</v>
      </c>
      <c r="G37" s="35">
        <v>229333.68372214603</v>
      </c>
      <c r="H37" s="35"/>
      <c r="I37" s="40">
        <v>223.31383464030387</v>
      </c>
      <c r="J37" s="35">
        <v>281187.6648183432</v>
      </c>
      <c r="L37" s="40">
        <v>223.73843034410274</v>
      </c>
      <c r="M37" s="35">
        <v>335917.6255697933</v>
      </c>
      <c r="O37" s="40">
        <v>228.84345027960876</v>
      </c>
      <c r="P37" s="35">
        <v>376300.84042640857</v>
      </c>
      <c r="R37" s="40">
        <v>237.8112975096199</v>
      </c>
      <c r="S37" s="35">
        <v>368465.629603743</v>
      </c>
      <c r="U37" s="40">
        <v>211.43363896248783</v>
      </c>
      <c r="V37" s="35">
        <v>429923.05357713794</v>
      </c>
      <c r="X37" s="17">
        <v>229.99422735662822</v>
      </c>
      <c r="Y37" s="18">
        <v>383130.3175088794</v>
      </c>
      <c r="AA37" s="17">
        <v>221.64109427033085</v>
      </c>
      <c r="AB37" s="18">
        <v>420114.3857894601</v>
      </c>
      <c r="AD37" s="17">
        <v>183.19848418865118</v>
      </c>
      <c r="AE37" s="18">
        <v>277810.64146048634</v>
      </c>
      <c r="AF37" s="19"/>
      <c r="AG37" s="17">
        <v>234.0817889350925</v>
      </c>
      <c r="AH37" s="18">
        <v>274044.69186559966</v>
      </c>
      <c r="AI37" s="19"/>
      <c r="AJ37" s="17">
        <v>225.96194453568577</v>
      </c>
      <c r="AK37" s="18">
        <v>278341.48136471305</v>
      </c>
      <c r="AL37" s="20"/>
      <c r="AM37" s="17">
        <v>139.6871243709245</v>
      </c>
      <c r="AN37" s="18">
        <v>149496.8454813013</v>
      </c>
      <c r="AO37" s="20"/>
      <c r="AP37" s="17">
        <v>143.5728746752664</v>
      </c>
      <c r="AQ37" s="18">
        <v>163786.6089597548</v>
      </c>
      <c r="AS37" s="21"/>
      <c r="AT37" s="21"/>
      <c r="AU37" s="2"/>
      <c r="AV37" s="22"/>
      <c r="AW37" s="26"/>
      <c r="AX37" s="18"/>
      <c r="AZ37" s="26"/>
      <c r="BA37" s="18"/>
    </row>
    <row r="38" spans="2:53" ht="12.75">
      <c r="B38" t="s">
        <v>25</v>
      </c>
      <c r="C38" s="40">
        <v>117.5807259691141</v>
      </c>
      <c r="D38" s="35">
        <v>320186.32537738973</v>
      </c>
      <c r="F38" s="40">
        <v>93.97250051155304</v>
      </c>
      <c r="G38" s="35">
        <v>243738.06556420255</v>
      </c>
      <c r="H38" s="35"/>
      <c r="I38" s="40">
        <v>130.52921223146154</v>
      </c>
      <c r="J38" s="35">
        <v>456547.3771855797</v>
      </c>
      <c r="L38" s="40">
        <v>77.94835783394811</v>
      </c>
      <c r="M38" s="35">
        <v>340611.2465808488</v>
      </c>
      <c r="O38" s="40">
        <v>105.26760965612242</v>
      </c>
      <c r="P38" s="35">
        <v>403317.79453712364</v>
      </c>
      <c r="R38" s="40">
        <v>112.79655924508145</v>
      </c>
      <c r="S38" s="35">
        <v>442161.44819934294</v>
      </c>
      <c r="U38" s="40">
        <v>111.30863860309364</v>
      </c>
      <c r="V38" s="35">
        <v>390631.87014315935</v>
      </c>
      <c r="X38" s="17">
        <v>112.05450639935562</v>
      </c>
      <c r="Y38" s="18">
        <v>373326.57526674774</v>
      </c>
      <c r="AA38" s="17">
        <v>105.43814131976309</v>
      </c>
      <c r="AB38" s="18">
        <v>373258.59522202454</v>
      </c>
      <c r="AD38" s="17">
        <v>112.90055668194961</v>
      </c>
      <c r="AE38" s="18">
        <v>369930.74572798435</v>
      </c>
      <c r="AF38" s="19"/>
      <c r="AG38" s="17">
        <v>101.27551169890485</v>
      </c>
      <c r="AH38" s="18">
        <v>347878.8948707717</v>
      </c>
      <c r="AI38" s="19"/>
      <c r="AJ38" s="17">
        <v>106.93201417713841</v>
      </c>
      <c r="AK38" s="18">
        <v>272391.0017521331</v>
      </c>
      <c r="AL38" s="20"/>
      <c r="AM38" s="17">
        <v>71.52097448439136</v>
      </c>
      <c r="AN38" s="18">
        <v>190008.31407845218</v>
      </c>
      <c r="AO38" s="20"/>
      <c r="AP38" s="17">
        <v>67.3593725644883</v>
      </c>
      <c r="AQ38" s="18">
        <v>173128.09191706986</v>
      </c>
      <c r="AS38" s="21"/>
      <c r="AT38" s="21"/>
      <c r="AU38" s="2"/>
      <c r="AV38" s="22"/>
      <c r="AW38" s="26"/>
      <c r="AX38" s="18"/>
      <c r="AZ38" s="26"/>
      <c r="BA38" s="18"/>
    </row>
    <row r="39" spans="2:53" ht="12.75">
      <c r="B39" s="16" t="s">
        <v>26</v>
      </c>
      <c r="C39" s="16"/>
      <c r="D39" s="42">
        <f>SUM(D30:D38)</f>
        <v>2065610.8904627992</v>
      </c>
      <c r="E39" s="16"/>
      <c r="F39" s="36"/>
      <c r="G39" s="42">
        <f>SUM(G30:G38)</f>
        <v>1768116.1123368875</v>
      </c>
      <c r="H39" s="42"/>
      <c r="I39" s="36"/>
      <c r="J39" s="27">
        <v>3031188</v>
      </c>
      <c r="K39" s="16"/>
      <c r="L39" s="36"/>
      <c r="M39" s="27">
        <f>SUM(M30:M38)</f>
        <v>3204950.445662936</v>
      </c>
      <c r="N39" s="16"/>
      <c r="O39" s="36"/>
      <c r="P39" s="27">
        <f>SUM(P30:P38)</f>
        <v>2549994.797191339</v>
      </c>
      <c r="Q39" s="16"/>
      <c r="R39" s="16"/>
      <c r="S39" s="27">
        <f>SUM(S30:S38)</f>
        <v>2375827.719547999</v>
      </c>
      <c r="T39" s="16"/>
      <c r="U39" s="16"/>
      <c r="V39" s="27">
        <f>SUM(V30:V38)</f>
        <v>2592258.141614051</v>
      </c>
      <c r="W39" s="16"/>
      <c r="X39" s="30"/>
      <c r="Y39" s="27">
        <f>SUM(Y30:Y38)</f>
        <v>2499814.32550293</v>
      </c>
      <c r="Z39" s="16"/>
      <c r="AA39" s="30"/>
      <c r="AB39" s="27">
        <f>SUM(AB30:AB38)</f>
        <v>2471062.5273979036</v>
      </c>
      <c r="AC39" s="16"/>
      <c r="AD39" s="30"/>
      <c r="AE39" s="27">
        <f>SUM(AE30:AE38)</f>
        <v>2069637.7198644825</v>
      </c>
      <c r="AF39" s="20"/>
      <c r="AG39" s="20"/>
      <c r="AH39" s="27">
        <v>1973075.5621905746</v>
      </c>
      <c r="AI39" s="20"/>
      <c r="AJ39" s="20"/>
      <c r="AK39" s="27">
        <f>SUM(AK30:AK38)</f>
        <v>1858783.7268809024</v>
      </c>
      <c r="AL39" s="20"/>
      <c r="AM39" s="20"/>
      <c r="AN39" s="27">
        <f>SUM(AN30:AN38)</f>
        <v>1046942.9455587236</v>
      </c>
      <c r="AO39" s="20"/>
      <c r="AP39" s="20"/>
      <c r="AQ39" s="27">
        <f>SUM(AQ30:AQ38)</f>
        <v>1216676.943866359</v>
      </c>
      <c r="AS39" s="21"/>
      <c r="AT39" s="21"/>
      <c r="AU39" s="2"/>
      <c r="AV39" s="2"/>
      <c r="AW39" s="30"/>
      <c r="AX39" s="31"/>
      <c r="AZ39" s="20"/>
      <c r="BA39" s="31"/>
    </row>
    <row r="40" spans="6:53" ht="12.75">
      <c r="F40" s="36"/>
      <c r="G40" s="35"/>
      <c r="H40" s="35"/>
      <c r="I40" s="36"/>
      <c r="J40" s="35"/>
      <c r="L40" s="36"/>
      <c r="M40" s="35"/>
      <c r="O40" s="36"/>
      <c r="P40" s="35"/>
      <c r="X40" s="26"/>
      <c r="Y40" s="18"/>
      <c r="AA40" s="26"/>
      <c r="AB40" s="18"/>
      <c r="AD40" s="26"/>
      <c r="AE40" s="18"/>
      <c r="AF40" s="19"/>
      <c r="AG40" s="19"/>
      <c r="AH40" s="18"/>
      <c r="AI40" s="19"/>
      <c r="AJ40" s="26"/>
      <c r="AK40" s="18"/>
      <c r="AL40" s="20"/>
      <c r="AM40" s="26"/>
      <c r="AN40" s="18"/>
      <c r="AO40" s="20"/>
      <c r="AP40" s="26"/>
      <c r="AQ40" s="18"/>
      <c r="AS40" s="21"/>
      <c r="AT40" s="21"/>
      <c r="AU40" s="2"/>
      <c r="AV40" s="22"/>
      <c r="AW40" s="26"/>
      <c r="AX40" s="18"/>
      <c r="AZ40" s="19"/>
      <c r="BA40" s="18"/>
    </row>
    <row r="41" spans="2:53" ht="12.75">
      <c r="B41" s="16" t="s">
        <v>32</v>
      </c>
      <c r="C41" s="36">
        <v>247.88517485985278</v>
      </c>
      <c r="D41" s="16"/>
      <c r="E41" s="16"/>
      <c r="F41" s="36">
        <v>228.8841769283453</v>
      </c>
      <c r="G41" s="35"/>
      <c r="H41" s="35"/>
      <c r="I41" s="36">
        <v>308.4443570527527</v>
      </c>
      <c r="J41" s="35"/>
      <c r="K41" s="16"/>
      <c r="L41" s="36">
        <v>285.3427154328888</v>
      </c>
      <c r="M41" s="35"/>
      <c r="N41" s="16"/>
      <c r="O41" s="36">
        <v>268.3291848261325</v>
      </c>
      <c r="P41" s="35"/>
      <c r="Q41" s="16"/>
      <c r="R41" s="26">
        <v>272.42</v>
      </c>
      <c r="S41" s="16"/>
      <c r="T41" s="16"/>
      <c r="U41" s="26">
        <v>280.41</v>
      </c>
      <c r="W41" s="16"/>
      <c r="X41" s="26">
        <v>290.0146811142098</v>
      </c>
      <c r="Z41" s="16"/>
      <c r="AA41" s="26">
        <v>288.19786533033897</v>
      </c>
      <c r="AC41" s="16"/>
      <c r="AD41" s="26">
        <v>249.287309677918</v>
      </c>
      <c r="AF41" s="28"/>
      <c r="AG41" s="26">
        <v>256.1774079452469</v>
      </c>
      <c r="AI41" s="28"/>
      <c r="AJ41" s="26">
        <v>228.9202669662123</v>
      </c>
      <c r="AL41" s="20"/>
      <c r="AM41" s="26">
        <v>178.20011897215534</v>
      </c>
      <c r="AO41" s="20"/>
      <c r="AP41" s="26">
        <v>202.59084866542136</v>
      </c>
      <c r="AS41" s="21"/>
      <c r="AT41" s="21"/>
      <c r="AU41" s="2"/>
      <c r="AV41" s="22"/>
      <c r="AW41" s="30"/>
      <c r="AX41" s="27"/>
      <c r="AZ41" s="30"/>
      <c r="BA41" s="27"/>
    </row>
    <row r="42" spans="7:53" ht="12.75">
      <c r="G42" s="35"/>
      <c r="H42" s="35"/>
      <c r="J42" s="35"/>
      <c r="M42" s="35"/>
      <c r="O42" s="36"/>
      <c r="P42" s="35"/>
      <c r="AE42" s="32"/>
      <c r="AH42" s="32"/>
      <c r="AN42" s="32"/>
      <c r="AS42" s="2"/>
      <c r="AT42" s="2"/>
      <c r="AU42" s="2"/>
      <c r="AV42" s="2"/>
      <c r="AX42" s="32"/>
      <c r="BA42" s="32"/>
    </row>
    <row r="43" spans="2:53" ht="12.75">
      <c r="B43" s="16" t="s">
        <v>27</v>
      </c>
      <c r="C43" s="16"/>
      <c r="D43" s="42">
        <v>3358312.757085859</v>
      </c>
      <c r="E43" s="16"/>
      <c r="F43" s="16"/>
      <c r="G43" s="42">
        <v>3044414.1784021975</v>
      </c>
      <c r="H43" s="42"/>
      <c r="I43" s="16"/>
      <c r="J43" s="42">
        <f>J27+J39</f>
        <v>6164774</v>
      </c>
      <c r="K43" s="16"/>
      <c r="L43" s="16"/>
      <c r="M43" s="27">
        <f>SUM(M11:M38)-M27</f>
        <v>6394170.198698081</v>
      </c>
      <c r="N43" s="16"/>
      <c r="O43" s="36"/>
      <c r="P43" s="27">
        <f>SUM(P11:P38)-P27</f>
        <v>4412295.756079778</v>
      </c>
      <c r="Q43" s="16"/>
      <c r="R43" s="16"/>
      <c r="S43" s="27">
        <f>SUM(S11:S38)-S27</f>
        <v>4220898.217892577</v>
      </c>
      <c r="T43" s="16"/>
      <c r="V43" s="27">
        <f>SUM(V11:V38)-V27</f>
        <v>4223513.698977983</v>
      </c>
      <c r="X43" s="38"/>
      <c r="Y43" s="27">
        <f>SUM(Y11:Y38)-Y27</f>
        <v>4025544.1409708904</v>
      </c>
      <c r="AA43" s="37"/>
      <c r="AB43" s="27">
        <f>SUM(AB11:AB38)-AB27</f>
        <v>4016697.4336730484</v>
      </c>
      <c r="AE43" s="27">
        <f>SUM(AE11:AE38)-AE27</f>
        <v>3375323.898156568</v>
      </c>
      <c r="AH43" s="27">
        <v>3295709.3173290067</v>
      </c>
      <c r="AK43" s="27">
        <v>3014127.333270231</v>
      </c>
      <c r="AN43" s="27">
        <f>SUM(AN11:AN38)-AN27</f>
        <v>2356962.73587586</v>
      </c>
      <c r="AQ43" s="27">
        <f>SUM(AQ11:AQ38)-AQ27</f>
        <v>2784503.233983878</v>
      </c>
      <c r="AX43" s="32"/>
      <c r="BA43" s="32"/>
    </row>
    <row r="44" spans="6:53" ht="12.75">
      <c r="F44" s="16"/>
      <c r="L44" s="16"/>
      <c r="P44" s="35"/>
      <c r="AE44" s="32"/>
      <c r="AH44" s="32"/>
      <c r="AS44" s="2"/>
      <c r="AT44" s="2"/>
      <c r="AU44" s="2"/>
      <c r="AV44" s="2"/>
      <c r="AX44" s="32"/>
      <c r="BA44" s="32"/>
    </row>
    <row r="45" spans="10:53" ht="12.75">
      <c r="J45" s="32"/>
      <c r="L45" s="16"/>
      <c r="V45" s="33"/>
      <c r="Y45" s="32"/>
      <c r="AB45" s="32"/>
      <c r="AD45" s="30"/>
      <c r="AE45" s="32"/>
      <c r="AH45" s="32"/>
      <c r="AK45" s="33"/>
      <c r="AS45" s="2"/>
      <c r="AT45" s="2"/>
      <c r="AU45" s="2"/>
      <c r="AV45" s="2"/>
      <c r="AX45" s="32"/>
      <c r="BA45" s="32"/>
    </row>
    <row r="46" spans="7:53" ht="12.75">
      <c r="G46" s="33"/>
      <c r="P46" s="33"/>
      <c r="Y46" s="32"/>
      <c r="AB46" s="32"/>
      <c r="AE46" s="32"/>
      <c r="AH46" s="32"/>
      <c r="AS46" s="2"/>
      <c r="AT46" s="2"/>
      <c r="AU46" s="2"/>
      <c r="AV46" s="2"/>
      <c r="BA46" s="32"/>
    </row>
    <row r="47" spans="2:53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S47" s="3"/>
      <c r="T47" s="3"/>
      <c r="U47" s="3"/>
      <c r="V47" s="3"/>
      <c r="X47" s="3"/>
      <c r="Y47" s="3"/>
      <c r="Z47" s="3"/>
      <c r="AA47" s="3"/>
      <c r="AB47" s="3"/>
      <c r="AC47" s="3"/>
      <c r="AD47" s="34"/>
      <c r="AH47" s="32"/>
      <c r="AS47" s="2"/>
      <c r="AT47" s="2"/>
      <c r="AU47" s="2"/>
      <c r="AV47" s="2"/>
      <c r="AW47" s="34"/>
      <c r="BA47" s="32"/>
    </row>
    <row r="48" spans="21:53" ht="12.75">
      <c r="U48" s="3"/>
      <c r="V48" s="3"/>
      <c r="Y48" s="3"/>
      <c r="AD48" s="34"/>
      <c r="AE48" s="33"/>
      <c r="AF48" s="33"/>
      <c r="AG48" s="33"/>
      <c r="AH48" s="32"/>
      <c r="AK48" s="33"/>
      <c r="AN48" s="33"/>
      <c r="AQ48" s="33"/>
      <c r="AS48" s="2"/>
      <c r="AT48" s="2"/>
      <c r="AU48" s="2"/>
      <c r="AV48" s="2"/>
      <c r="AW48" s="34"/>
      <c r="AX48" s="33"/>
      <c r="AZ48" s="33"/>
      <c r="BA48" s="32"/>
    </row>
    <row r="49" spans="30:53" ht="12.75">
      <c r="AD49" s="34"/>
      <c r="AH49" s="32"/>
      <c r="AW49" s="34"/>
      <c r="BA49" s="32"/>
    </row>
    <row r="50" spans="30:53" ht="12.75">
      <c r="AD50" s="34"/>
      <c r="AH50" s="32"/>
      <c r="AW50" s="34"/>
      <c r="BA50" s="32"/>
    </row>
    <row r="51" spans="30:53" ht="12.75">
      <c r="AD51" s="34"/>
      <c r="AH51" s="32"/>
      <c r="AK51" s="33"/>
      <c r="AW51" s="34"/>
      <c r="BA51" s="32"/>
    </row>
    <row r="52" spans="30:53" ht="12.75">
      <c r="AD52" s="34"/>
      <c r="AH52" s="32"/>
      <c r="AW52" s="34"/>
      <c r="BA52" s="32"/>
    </row>
    <row r="53" spans="30:49" ht="12.75">
      <c r="AD53" s="34"/>
      <c r="AW53" s="34"/>
    </row>
    <row r="54" spans="30:49" ht="12.75">
      <c r="AD54" s="34"/>
      <c r="AW54" s="34"/>
    </row>
    <row r="55" spans="30:49" ht="12.75">
      <c r="AD55" s="34"/>
      <c r="AW55" s="34"/>
    </row>
    <row r="56" spans="30:49" ht="12.75">
      <c r="AD56" s="34"/>
      <c r="AW56" s="34"/>
    </row>
    <row r="57" spans="2:49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4"/>
      <c r="AW57" s="34"/>
    </row>
    <row r="58" spans="30:49" ht="12.75">
      <c r="AD58" s="34"/>
      <c r="AW58" s="34"/>
    </row>
    <row r="59" spans="30:49" ht="12.75">
      <c r="AD59" s="34"/>
      <c r="AW59" s="34"/>
    </row>
    <row r="60" spans="30:49" ht="12.75">
      <c r="AD60" s="34"/>
      <c r="AW60" s="34"/>
    </row>
    <row r="61" spans="30:49" ht="12.75">
      <c r="AD61" s="34"/>
      <c r="AW61" s="34"/>
    </row>
    <row r="62" spans="30:49" ht="12.75">
      <c r="AD62" s="34"/>
      <c r="AW62" s="34"/>
    </row>
    <row r="63" spans="30:49" ht="12.75">
      <c r="AD63" s="34"/>
      <c r="AW63" s="34"/>
    </row>
    <row r="64" spans="30:49" ht="12.75">
      <c r="AD64" s="34"/>
      <c r="AW64" s="34"/>
    </row>
    <row r="65" spans="30:49" ht="12.75">
      <c r="AD65" s="34"/>
      <c r="AW65" s="34"/>
    </row>
    <row r="66" spans="30:49" ht="12.75">
      <c r="AD66" s="34"/>
      <c r="AW66" s="34"/>
    </row>
    <row r="67" spans="30:49" ht="12.75">
      <c r="AD67" s="34"/>
      <c r="AW67" s="34"/>
    </row>
    <row r="68" spans="30:49" ht="12.75">
      <c r="AD68" s="34"/>
      <c r="AW68" s="34"/>
    </row>
    <row r="69" spans="30:49" ht="12.75">
      <c r="AD69" s="34"/>
      <c r="AW69" s="34"/>
    </row>
    <row r="70" spans="30:49" ht="12.75">
      <c r="AD70" s="34"/>
      <c r="AW70" s="34"/>
    </row>
    <row r="71" spans="30:49" ht="12.75">
      <c r="AD71" s="34"/>
      <c r="AW71" s="34"/>
    </row>
    <row r="72" spans="30:49" ht="12.75">
      <c r="AD72" s="34"/>
      <c r="AW72" s="34"/>
    </row>
    <row r="73" spans="30:49" ht="12.75">
      <c r="AD73" s="34"/>
      <c r="AW73" s="34"/>
    </row>
    <row r="74" spans="30:49" ht="12.75">
      <c r="AD74" s="34"/>
      <c r="AW74" s="34"/>
    </row>
    <row r="75" spans="30:49" ht="12.75">
      <c r="AD75" s="34"/>
      <c r="AW75" s="34"/>
    </row>
    <row r="76" spans="30:49" ht="12.75">
      <c r="AD76" s="34"/>
      <c r="AW76" s="34"/>
    </row>
    <row r="77" spans="30:49" ht="12.75">
      <c r="AD77" s="34"/>
      <c r="AW77" s="34"/>
    </row>
    <row r="78" spans="30:49" ht="12.75">
      <c r="AD78" s="34"/>
      <c r="AW78" s="34"/>
    </row>
    <row r="79" spans="30:49" ht="12.75">
      <c r="AD79" s="34"/>
      <c r="AW79" s="34"/>
    </row>
    <row r="80" spans="30:49" ht="12.75">
      <c r="AD80" s="34"/>
      <c r="AW80" s="34"/>
    </row>
    <row r="81" spans="30:49" ht="12.75">
      <c r="AD81" s="34"/>
      <c r="AW81" s="34"/>
    </row>
    <row r="82" spans="30:49" ht="12.75">
      <c r="AD82" s="34"/>
      <c r="AW82" s="34"/>
    </row>
    <row r="83" spans="30:49" ht="12.75">
      <c r="AD83" s="34"/>
      <c r="AW83" s="34"/>
    </row>
    <row r="84" spans="30:49" ht="12.75">
      <c r="AD84" s="34"/>
      <c r="AW84" s="34"/>
    </row>
    <row r="85" spans="30:49" ht="12.75">
      <c r="AD85" s="34"/>
      <c r="AW85" s="34"/>
    </row>
    <row r="86" spans="30:49" ht="12.75">
      <c r="AD86" s="34"/>
      <c r="AW86" s="34"/>
    </row>
    <row r="87" spans="30:49" ht="12.75">
      <c r="AD87" s="34"/>
      <c r="AW87" s="34"/>
    </row>
    <row r="88" spans="30:49" ht="12.75">
      <c r="AD88" s="34"/>
      <c r="AW88" s="34"/>
    </row>
    <row r="89" spans="30:49" ht="12.75">
      <c r="AD89" s="34"/>
      <c r="AW89" s="34"/>
    </row>
    <row r="90" spans="30:49" ht="12.75">
      <c r="AD90" s="34"/>
      <c r="AW90" s="34"/>
    </row>
    <row r="91" spans="30:49" ht="12.75">
      <c r="AD91" s="34"/>
      <c r="AW91" s="34"/>
    </row>
    <row r="92" spans="30:49" ht="12.75">
      <c r="AD92" s="34"/>
      <c r="AW92" s="34"/>
    </row>
    <row r="93" spans="30:49" ht="12.75">
      <c r="AD93" s="34"/>
      <c r="AW93" s="34"/>
    </row>
    <row r="94" spans="30:49" ht="12.75">
      <c r="AD94" s="34"/>
      <c r="AW94" s="34"/>
    </row>
    <row r="95" spans="30:49" ht="12.75">
      <c r="AD95" s="34"/>
      <c r="AW95" s="34"/>
    </row>
    <row r="96" spans="30:49" ht="12.75">
      <c r="AD96" s="34"/>
      <c r="AW96" s="34"/>
    </row>
    <row r="97" spans="30:49" ht="12.75">
      <c r="AD97" s="34"/>
      <c r="AW97" s="34"/>
    </row>
    <row r="98" spans="30:49" ht="12.75">
      <c r="AD98" s="34"/>
      <c r="AW98" s="34"/>
    </row>
    <row r="99" spans="30:49" ht="12.75">
      <c r="AD99" s="34"/>
      <c r="AW99" s="34"/>
    </row>
    <row r="100" spans="30:49" ht="12.75">
      <c r="AD100" s="34"/>
      <c r="AW100" s="34"/>
    </row>
    <row r="101" spans="30:49" ht="12.75">
      <c r="AD101" s="34"/>
      <c r="AW101" s="34"/>
    </row>
    <row r="102" spans="30:49" ht="12.75">
      <c r="AD102" s="34"/>
      <c r="AW102" s="34"/>
    </row>
    <row r="103" spans="2:49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4"/>
      <c r="AW103" s="34"/>
    </row>
    <row r="104" spans="30:49" ht="12.75">
      <c r="AD104" s="34"/>
      <c r="AW104" s="34"/>
    </row>
    <row r="105" spans="30:49" ht="12.75">
      <c r="AD105" s="34"/>
      <c r="AW105" s="34"/>
    </row>
    <row r="106" spans="30:49" ht="12.75">
      <c r="AD106" s="34"/>
      <c r="AW106" s="34"/>
    </row>
    <row r="107" spans="30:49" ht="12.75">
      <c r="AD107" s="34"/>
      <c r="AW107" s="34"/>
    </row>
    <row r="108" spans="30:49" ht="12.75">
      <c r="AD108" s="34"/>
      <c r="AW108" s="34"/>
    </row>
    <row r="109" spans="30:49" ht="12.75">
      <c r="AD109" s="34"/>
      <c r="AW109" s="34"/>
    </row>
    <row r="110" spans="30:49" ht="12.75">
      <c r="AD110" s="34"/>
      <c r="AW110" s="34"/>
    </row>
    <row r="111" spans="30:49" ht="12.75">
      <c r="AD111" s="34"/>
      <c r="AW111" s="34"/>
    </row>
    <row r="112" spans="30:49" ht="12.75">
      <c r="AD112" s="34"/>
      <c r="AW112" s="34"/>
    </row>
    <row r="113" spans="30:49" ht="12.75">
      <c r="AD113" s="34"/>
      <c r="AW113" s="34"/>
    </row>
    <row r="114" spans="30:49" ht="12.75">
      <c r="AD114" s="34"/>
      <c r="AW114" s="34"/>
    </row>
    <row r="115" spans="30:49" ht="12.75">
      <c r="AD115" s="34"/>
      <c r="AW115" s="34"/>
    </row>
    <row r="116" spans="30:49" ht="12.75">
      <c r="AD116" s="34"/>
      <c r="AW116" s="34"/>
    </row>
    <row r="117" spans="30:49" ht="12.75">
      <c r="AD117" s="34"/>
      <c r="AW117" s="34"/>
    </row>
    <row r="118" spans="30:49" ht="12.75">
      <c r="AD118" s="34"/>
      <c r="AW118" s="34"/>
    </row>
    <row r="119" spans="30:49" ht="12.75">
      <c r="AD119" s="34"/>
      <c r="AW119" s="34"/>
    </row>
    <row r="120" spans="30:49" ht="12.75">
      <c r="AD120" s="34"/>
      <c r="AW120" s="34"/>
    </row>
    <row r="121" spans="30:49" ht="12.75">
      <c r="AD121" s="34"/>
      <c r="AW121" s="34"/>
    </row>
    <row r="122" spans="30:49" ht="12.75">
      <c r="AD122" s="34"/>
      <c r="AW122" s="34"/>
    </row>
    <row r="123" spans="30:49" ht="12.75">
      <c r="AD123" s="34"/>
      <c r="AW123" s="34"/>
    </row>
    <row r="124" spans="30:49" ht="12.75">
      <c r="AD124" s="34"/>
      <c r="AW124" s="34"/>
    </row>
    <row r="125" spans="30:49" ht="12.75">
      <c r="AD125" s="34"/>
      <c r="AW125" s="34"/>
    </row>
    <row r="126" spans="30:49" ht="12.75">
      <c r="AD126" s="34"/>
      <c r="AW126" s="34"/>
    </row>
    <row r="127" spans="30:49" ht="12.75">
      <c r="AD127" s="34"/>
      <c r="AW127" s="34"/>
    </row>
    <row r="128" spans="30:49" ht="12.75">
      <c r="AD128" s="34"/>
      <c r="AW128" s="34"/>
    </row>
    <row r="129" spans="30:49" ht="12.75">
      <c r="AD129" s="34"/>
      <c r="AW129" s="34"/>
    </row>
    <row r="130" spans="30:49" ht="12.75">
      <c r="AD130" s="34"/>
      <c r="AW130" s="34"/>
    </row>
    <row r="131" spans="30:49" ht="12.75">
      <c r="AD131" s="34"/>
      <c r="AW131" s="34"/>
    </row>
    <row r="132" spans="30:49" ht="12.75">
      <c r="AD132" s="34"/>
      <c r="AW132" s="34"/>
    </row>
    <row r="133" spans="30:49" ht="12.75">
      <c r="AD133" s="34"/>
      <c r="AW133" s="34"/>
    </row>
    <row r="134" spans="30:49" ht="12.75">
      <c r="AD134" s="34"/>
      <c r="AW134" s="34"/>
    </row>
    <row r="135" spans="30:49" ht="12.75">
      <c r="AD135" s="34"/>
      <c r="AW135" s="34"/>
    </row>
    <row r="136" spans="30:49" ht="12.75">
      <c r="AD136" s="34"/>
      <c r="AW136" s="34"/>
    </row>
    <row r="137" spans="30:49" ht="12.75">
      <c r="AD137" s="34"/>
      <c r="AW137" s="34"/>
    </row>
    <row r="138" spans="30:49" ht="12.75">
      <c r="AD138" s="34"/>
      <c r="AW138" s="34"/>
    </row>
    <row r="139" spans="30:49" ht="12.75">
      <c r="AD139" s="34"/>
      <c r="AW139" s="34"/>
    </row>
    <row r="140" spans="30:49" ht="12.75">
      <c r="AD140" s="34"/>
      <c r="AW140" s="34"/>
    </row>
    <row r="141" spans="30:49" ht="12.75">
      <c r="AD141" s="34"/>
      <c r="AW141" s="34"/>
    </row>
    <row r="142" spans="30:49" ht="12.75">
      <c r="AD142" s="34"/>
      <c r="AW142" s="34"/>
    </row>
    <row r="143" spans="30:49" ht="12.75">
      <c r="AD143" s="34"/>
      <c r="AW143" s="34"/>
    </row>
    <row r="144" spans="30:49" ht="12.75">
      <c r="AD144" s="34"/>
      <c r="AW144" s="34"/>
    </row>
    <row r="145" spans="30:49" ht="12.75">
      <c r="AD145" s="34"/>
      <c r="AW145" s="34"/>
    </row>
    <row r="146" spans="30:49" ht="12.75">
      <c r="AD146" s="34"/>
      <c r="AW146" s="34"/>
    </row>
    <row r="147" spans="30:49" ht="12.75">
      <c r="AD147" s="34"/>
      <c r="AW147" s="34"/>
    </row>
    <row r="148" spans="30:49" ht="12.75">
      <c r="AD148" s="34"/>
      <c r="AW148" s="34"/>
    </row>
    <row r="149" spans="30:49" ht="12.75">
      <c r="AD149" s="34"/>
      <c r="AW149" s="34"/>
    </row>
    <row r="150" spans="30:49" ht="12.75">
      <c r="AD150" s="34"/>
      <c r="AW150" s="34"/>
    </row>
    <row r="151" spans="30:49" ht="12.75">
      <c r="AD151" s="34"/>
      <c r="AW151" s="34"/>
    </row>
    <row r="152" spans="30:49" ht="12.75">
      <c r="AD152" s="34"/>
      <c r="AW152" s="34"/>
    </row>
    <row r="153" spans="30:49" ht="12.75">
      <c r="AD153" s="34"/>
      <c r="AW153" s="34"/>
    </row>
    <row r="154" spans="30:49" ht="12.75">
      <c r="AD154" s="34"/>
      <c r="AW154" s="34"/>
    </row>
    <row r="155" spans="30:49" ht="12.75">
      <c r="AD155" s="34"/>
      <c r="AW155" s="34"/>
    </row>
    <row r="156" spans="30:49" ht="12.75">
      <c r="AD156" s="34"/>
      <c r="AW156" s="34"/>
    </row>
    <row r="157" spans="30:49" ht="12.75">
      <c r="AD157" s="34"/>
      <c r="AW157" s="34"/>
    </row>
    <row r="158" spans="30:49" ht="12.75">
      <c r="AD158" s="34"/>
      <c r="AW158" s="34"/>
    </row>
    <row r="159" spans="30:49" ht="12.75">
      <c r="AD159" s="34"/>
      <c r="AW159" s="34"/>
    </row>
    <row r="160" spans="30:49" ht="12.75">
      <c r="AD160" s="34"/>
      <c r="AW160" s="34"/>
    </row>
    <row r="161" spans="30:49" ht="12.75">
      <c r="AD161" s="34"/>
      <c r="AW161" s="34"/>
    </row>
    <row r="162" spans="30:49" ht="12.75">
      <c r="AD162" s="34"/>
      <c r="AW162" s="34"/>
    </row>
    <row r="163" spans="30:49" ht="12.75">
      <c r="AD163" s="34"/>
      <c r="AW163" s="34"/>
    </row>
    <row r="164" spans="30:49" ht="12.75">
      <c r="AD164" s="34"/>
      <c r="AW164" s="34"/>
    </row>
    <row r="165" spans="30:49" ht="12.75">
      <c r="AD165" s="34"/>
      <c r="AW165" s="34"/>
    </row>
    <row r="166" spans="30:49" ht="12.75">
      <c r="AD166" s="34"/>
      <c r="AW166" s="34"/>
    </row>
    <row r="167" spans="30:49" ht="12.75">
      <c r="AD167" s="34"/>
      <c r="AW167" s="34"/>
    </row>
    <row r="168" spans="30:49" ht="12.75">
      <c r="AD168" s="34"/>
      <c r="AW168" s="34"/>
    </row>
    <row r="169" spans="30:49" ht="12.75">
      <c r="AD169" s="34"/>
      <c r="AW169" s="34"/>
    </row>
    <row r="170" spans="30:49" ht="12.75">
      <c r="AD170" s="34"/>
      <c r="AW170" s="34"/>
    </row>
    <row r="171" spans="30:49" ht="12.75">
      <c r="AD171" s="34"/>
      <c r="AW171" s="34"/>
    </row>
    <row r="172" spans="30:49" ht="12.75">
      <c r="AD172" s="34"/>
      <c r="AW172" s="34"/>
    </row>
    <row r="173" spans="30:49" ht="12.75">
      <c r="AD173" s="34"/>
      <c r="AW173" s="34"/>
    </row>
    <row r="174" spans="30:49" ht="12.75">
      <c r="AD174" s="34"/>
      <c r="AW174" s="34"/>
    </row>
    <row r="175" spans="30:49" ht="12.75">
      <c r="AD175" s="34"/>
      <c r="AW175" s="34"/>
    </row>
    <row r="176" spans="30:49" ht="12.75">
      <c r="AD176" s="34"/>
      <c r="AW176" s="34"/>
    </row>
    <row r="177" spans="30:49" ht="12.75">
      <c r="AD177" s="34"/>
      <c r="AW177" s="34"/>
    </row>
    <row r="178" spans="30:49" ht="12.75">
      <c r="AD178" s="34"/>
      <c r="AW178" s="34"/>
    </row>
    <row r="179" spans="30:49" ht="12.75">
      <c r="AD179" s="34"/>
      <c r="AW179" s="34"/>
    </row>
    <row r="180" spans="30:49" ht="12.75">
      <c r="AD180" s="34"/>
      <c r="AW180" s="34"/>
    </row>
    <row r="181" spans="30:49" ht="12.75">
      <c r="AD181" s="34"/>
      <c r="AW181" s="34"/>
    </row>
    <row r="182" spans="30:49" ht="12.75">
      <c r="AD182" s="34"/>
      <c r="AW182" s="34"/>
    </row>
    <row r="183" spans="30:49" ht="12.75">
      <c r="AD183" s="34"/>
      <c r="AW183" s="34"/>
    </row>
    <row r="184" spans="30:49" ht="12.75">
      <c r="AD184" s="34"/>
      <c r="AW184" s="34"/>
    </row>
    <row r="185" spans="30:49" ht="12.75">
      <c r="AD185" s="34"/>
      <c r="AW185" s="34"/>
    </row>
    <row r="186" spans="30:49" ht="12.75">
      <c r="AD186" s="34"/>
      <c r="AW186" s="34"/>
    </row>
    <row r="187" spans="30:49" ht="12.75">
      <c r="AD187" s="34"/>
      <c r="AW187" s="34"/>
    </row>
    <row r="188" spans="30:49" ht="12.75">
      <c r="AD188" s="34"/>
      <c r="AW188" s="34"/>
    </row>
    <row r="189" spans="30:49" ht="12.75">
      <c r="AD189" s="34"/>
      <c r="AW189" s="34"/>
    </row>
    <row r="190" spans="30:49" ht="12.75">
      <c r="AD190" s="34"/>
      <c r="AW190" s="34"/>
    </row>
    <row r="191" spans="30:49" ht="12.75">
      <c r="AD191" s="34"/>
      <c r="AW191" s="34"/>
    </row>
    <row r="192" spans="30:49" ht="12.75">
      <c r="AD192" s="34"/>
      <c r="AW192" s="34"/>
    </row>
    <row r="193" spans="30:49" ht="12.75">
      <c r="AD193" s="34"/>
      <c r="AW193" s="34"/>
    </row>
    <row r="194" spans="30:49" ht="12.75">
      <c r="AD194" s="34"/>
      <c r="AW194" s="34"/>
    </row>
    <row r="195" spans="30:49" ht="12.75">
      <c r="AD195" s="34"/>
      <c r="AW195" s="34"/>
    </row>
    <row r="196" spans="30:49" ht="12.75">
      <c r="AD196" s="34"/>
      <c r="AW196" s="34"/>
    </row>
    <row r="197" spans="30:49" ht="12.75">
      <c r="AD197" s="34"/>
      <c r="AW197" s="34"/>
    </row>
    <row r="198" spans="30:49" ht="12.75">
      <c r="AD198" s="34"/>
      <c r="AW198" s="34"/>
    </row>
    <row r="199" spans="30:49" ht="12.75">
      <c r="AD199" s="34"/>
      <c r="AW199" s="34"/>
    </row>
    <row r="200" spans="30:49" ht="12.75">
      <c r="AD200" s="34"/>
      <c r="AW200" s="34"/>
    </row>
    <row r="201" spans="30:49" ht="12.75">
      <c r="AD201" s="34"/>
      <c r="AW201" s="34"/>
    </row>
    <row r="202" spans="30:49" ht="12.75">
      <c r="AD202" s="34"/>
      <c r="AW202" s="34"/>
    </row>
    <row r="203" spans="30:49" ht="12.75">
      <c r="AD203" s="34"/>
      <c r="AW203" s="34"/>
    </row>
    <row r="204" spans="30:49" ht="12.75">
      <c r="AD204" s="34"/>
      <c r="AW204" s="34"/>
    </row>
    <row r="205" spans="30:49" ht="12.75">
      <c r="AD205" s="34"/>
      <c r="AW205" s="34"/>
    </row>
    <row r="206" spans="30:49" ht="12.75">
      <c r="AD206" s="34"/>
      <c r="AW206" s="34"/>
    </row>
    <row r="207" spans="30:49" ht="12.75">
      <c r="AD207" s="34"/>
      <c r="AW207" s="34"/>
    </row>
    <row r="208" spans="30:49" ht="12.75">
      <c r="AD208" s="34"/>
      <c r="AW208" s="34"/>
    </row>
    <row r="209" spans="30:49" ht="12.75">
      <c r="AD209" s="34"/>
      <c r="AW209" s="34"/>
    </row>
    <row r="210" spans="30:49" ht="12.75">
      <c r="AD210" s="34"/>
      <c r="AW210" s="34"/>
    </row>
    <row r="211" spans="30:49" ht="12.75">
      <c r="AD211" s="34"/>
      <c r="AW211" s="34"/>
    </row>
    <row r="212" spans="30:49" ht="12.75">
      <c r="AD212" s="34"/>
      <c r="AW212" s="34"/>
    </row>
    <row r="213" spans="30:49" ht="12.75">
      <c r="AD213" s="34"/>
      <c r="AW213" s="34"/>
    </row>
    <row r="214" spans="30:49" ht="12.75">
      <c r="AD214" s="34"/>
      <c r="AW214" s="34"/>
    </row>
    <row r="215" spans="30:49" ht="12.75">
      <c r="AD215" s="34"/>
      <c r="AW215" s="34"/>
    </row>
    <row r="216" spans="30:49" ht="12.75">
      <c r="AD216" s="34"/>
      <c r="AW216" s="34"/>
    </row>
    <row r="217" spans="30:49" ht="12.75">
      <c r="AD217" s="34"/>
      <c r="AW217" s="34"/>
    </row>
    <row r="218" spans="30:49" ht="12.75">
      <c r="AD218" s="34"/>
      <c r="AW218" s="34"/>
    </row>
    <row r="219" spans="30:49" ht="12.75">
      <c r="AD219" s="34"/>
      <c r="AW219" s="34"/>
    </row>
    <row r="220" spans="30:49" ht="12.75">
      <c r="AD220" s="34"/>
      <c r="AW220" s="34"/>
    </row>
    <row r="221" spans="30:49" ht="12.75">
      <c r="AD221" s="34"/>
      <c r="AW221" s="34"/>
    </row>
    <row r="222" spans="30:49" ht="12.75">
      <c r="AD222" s="34"/>
      <c r="AW222" s="34"/>
    </row>
    <row r="223" spans="30:49" ht="12.75">
      <c r="AD223" s="34"/>
      <c r="AW223" s="34"/>
    </row>
    <row r="224" spans="30:49" ht="12.75">
      <c r="AD224" s="34"/>
      <c r="AW224" s="34"/>
    </row>
    <row r="225" spans="30:49" ht="12.75">
      <c r="AD225" s="34"/>
      <c r="AW225" s="34"/>
    </row>
    <row r="226" spans="30:49" ht="12.75">
      <c r="AD226" s="34"/>
      <c r="AW226" s="34"/>
    </row>
    <row r="227" spans="30:49" ht="12.75">
      <c r="AD227" s="34"/>
      <c r="AW227" s="34"/>
    </row>
    <row r="228" spans="30:49" ht="12.75">
      <c r="AD228" s="34"/>
      <c r="AW228" s="34"/>
    </row>
    <row r="229" spans="30:49" ht="12.75">
      <c r="AD229" s="34"/>
      <c r="AW229" s="34"/>
    </row>
    <row r="230" spans="30:49" ht="12.75">
      <c r="AD230" s="34"/>
      <c r="AW230" s="34"/>
    </row>
    <row r="231" spans="30:49" ht="12.75">
      <c r="AD231" s="34"/>
      <c r="AW231" s="34"/>
    </row>
    <row r="232" spans="30:49" ht="12.75">
      <c r="AD232" s="34"/>
      <c r="AW232" s="34"/>
    </row>
    <row r="233" spans="30:49" ht="12.75">
      <c r="AD233" s="34"/>
      <c r="AW233" s="34"/>
    </row>
    <row r="234" spans="30:49" ht="12.75">
      <c r="AD234" s="34"/>
      <c r="AW234" s="34"/>
    </row>
    <row r="235" spans="30:49" ht="12.75">
      <c r="AD235" s="34"/>
      <c r="AW235" s="34"/>
    </row>
    <row r="236" spans="30:49" ht="12.75">
      <c r="AD236" s="34"/>
      <c r="AW236" s="34"/>
    </row>
    <row r="237" spans="30:49" ht="12.75">
      <c r="AD237" s="34"/>
      <c r="AW237" s="34"/>
    </row>
    <row r="238" spans="30:49" ht="12.75">
      <c r="AD238" s="34"/>
      <c r="AW238" s="34"/>
    </row>
    <row r="239" spans="30:49" ht="12.75">
      <c r="AD239" s="34"/>
      <c r="AW239" s="34"/>
    </row>
    <row r="240" spans="30:49" ht="12.75">
      <c r="AD240" s="34"/>
      <c r="AW240" s="34"/>
    </row>
    <row r="241" spans="30:49" ht="12.75">
      <c r="AD241" s="34"/>
      <c r="AW241" s="34"/>
    </row>
    <row r="242" spans="30:49" ht="12.75">
      <c r="AD242" s="34"/>
      <c r="AW242" s="34"/>
    </row>
    <row r="243" spans="30:49" ht="12.75">
      <c r="AD243" s="34"/>
      <c r="AW243" s="34"/>
    </row>
    <row r="244" spans="30:49" ht="12.75">
      <c r="AD244" s="34"/>
      <c r="AW244" s="34"/>
    </row>
    <row r="245" spans="30:49" ht="12.75">
      <c r="AD245" s="34"/>
      <c r="AW245" s="34"/>
    </row>
    <row r="246" spans="30:49" ht="12.75">
      <c r="AD246" s="34"/>
      <c r="AW246" s="34"/>
    </row>
    <row r="247" spans="30:49" ht="12.75">
      <c r="AD247" s="34"/>
      <c r="AW247" s="34"/>
    </row>
    <row r="248" spans="30:49" ht="12.75">
      <c r="AD248" s="34"/>
      <c r="AW248" s="34"/>
    </row>
    <row r="249" spans="30:49" ht="12.75">
      <c r="AD249" s="34"/>
      <c r="AW249" s="34"/>
    </row>
    <row r="250" spans="30:49" ht="12.75">
      <c r="AD250" s="34"/>
      <c r="AW250" s="34"/>
    </row>
    <row r="251" spans="30:49" ht="12.75">
      <c r="AD251" s="34"/>
      <c r="AW251" s="34"/>
    </row>
    <row r="252" spans="30:49" ht="12.75">
      <c r="AD252" s="34"/>
      <c r="AW252" s="34"/>
    </row>
    <row r="253" spans="30:49" ht="12.75">
      <c r="AD253" s="34"/>
      <c r="AW253" s="34"/>
    </row>
    <row r="254" spans="30:49" ht="12.75">
      <c r="AD254" s="34"/>
      <c r="AW254" s="34"/>
    </row>
    <row r="255" spans="30:49" ht="12.75">
      <c r="AD255" s="34"/>
      <c r="AW255" s="34"/>
    </row>
    <row r="256" spans="30:49" ht="12.75">
      <c r="AD256" s="34"/>
      <c r="AW256" s="34"/>
    </row>
    <row r="257" spans="30:49" ht="12.75">
      <c r="AD257" s="34"/>
      <c r="AW257" s="34"/>
    </row>
    <row r="258" spans="30:49" ht="12.75">
      <c r="AD258" s="34"/>
      <c r="AW258" s="34"/>
    </row>
    <row r="259" spans="30:49" ht="12.75">
      <c r="AD259" s="34"/>
      <c r="AW259" s="34"/>
    </row>
    <row r="260" spans="30:49" ht="12.75">
      <c r="AD260" s="34"/>
      <c r="AW260" s="34"/>
    </row>
    <row r="261" spans="30:49" ht="12.75">
      <c r="AD261" s="34"/>
      <c r="AW261" s="34"/>
    </row>
    <row r="262" spans="30:49" ht="12.75">
      <c r="AD262" s="34"/>
      <c r="AW262" s="34"/>
    </row>
    <row r="263" spans="30:49" ht="12.75">
      <c r="AD263" s="34"/>
      <c r="AW263" s="34"/>
    </row>
    <row r="264" spans="30:49" ht="12.75">
      <c r="AD264" s="34"/>
      <c r="AW264" s="34"/>
    </row>
    <row r="265" spans="30:49" ht="12.75">
      <c r="AD265" s="34"/>
      <c r="AW265" s="34"/>
    </row>
    <row r="266" spans="30:49" ht="12.75">
      <c r="AD266" s="34"/>
      <c r="AW266" s="34"/>
    </row>
    <row r="267" spans="30:49" ht="12.75">
      <c r="AD267" s="34"/>
      <c r="AW267" s="34"/>
    </row>
    <row r="268" spans="30:49" ht="12.75">
      <c r="AD268" s="34"/>
      <c r="AW268" s="34"/>
    </row>
    <row r="269" spans="30:49" ht="12.75">
      <c r="AD269" s="34"/>
      <c r="AW269" s="34"/>
    </row>
    <row r="270" spans="30:49" ht="12.75">
      <c r="AD270" s="34"/>
      <c r="AW270" s="34"/>
    </row>
    <row r="271" spans="30:49" ht="12.75">
      <c r="AD271" s="34"/>
      <c r="AW271" s="34"/>
    </row>
    <row r="272" spans="30:49" ht="12.75">
      <c r="AD272" s="34"/>
      <c r="AW272" s="34"/>
    </row>
    <row r="273" spans="30:49" ht="12.75">
      <c r="AD273" s="34"/>
      <c r="AW273" s="34"/>
    </row>
    <row r="274" spans="30:49" ht="12.75">
      <c r="AD274" s="34"/>
      <c r="AW274" s="34"/>
    </row>
    <row r="275" spans="30:49" ht="12.75">
      <c r="AD275" s="34"/>
      <c r="AW275" s="34"/>
    </row>
    <row r="276" spans="30:49" ht="12.75">
      <c r="AD276" s="34"/>
      <c r="AW276" s="34"/>
    </row>
    <row r="277" spans="30:49" ht="12.75">
      <c r="AD277" s="34"/>
      <c r="AW277" s="34"/>
    </row>
    <row r="278" spans="30:49" ht="12.75">
      <c r="AD278" s="34"/>
      <c r="AW278" s="34"/>
    </row>
    <row r="279" spans="30:49" ht="12.75">
      <c r="AD279" s="34"/>
      <c r="AW279" s="34"/>
    </row>
    <row r="280" spans="30:49" ht="12.75">
      <c r="AD280" s="34"/>
      <c r="AW280" s="34"/>
    </row>
    <row r="281" spans="30:49" ht="12.75">
      <c r="AD281" s="34"/>
      <c r="AW281" s="34"/>
    </row>
    <row r="282" spans="30:49" ht="12.75">
      <c r="AD282" s="34"/>
      <c r="AW282" s="34"/>
    </row>
    <row r="283" spans="30:49" ht="12.75">
      <c r="AD283" s="34"/>
      <c r="AW283" s="34"/>
    </row>
    <row r="284" spans="30:49" ht="12.75">
      <c r="AD284" s="34"/>
      <c r="AW284" s="34"/>
    </row>
    <row r="285" spans="30:49" ht="12.75">
      <c r="AD285" s="34"/>
      <c r="AW285" s="34"/>
    </row>
    <row r="286" spans="30:49" ht="12.75">
      <c r="AD286" s="34"/>
      <c r="AW286" s="34"/>
    </row>
    <row r="287" spans="30:49" ht="12.75">
      <c r="AD287" s="34"/>
      <c r="AW287" s="34"/>
    </row>
    <row r="288" spans="30:49" ht="12.75">
      <c r="AD288" s="34"/>
      <c r="AW288" s="34"/>
    </row>
    <row r="289" spans="30:49" ht="12.75">
      <c r="AD289" s="34"/>
      <c r="AW289" s="34"/>
    </row>
    <row r="290" spans="30:49" ht="12.75">
      <c r="AD290" s="34"/>
      <c r="AW290" s="34"/>
    </row>
    <row r="291" spans="30:49" ht="12.75">
      <c r="AD291" s="34"/>
      <c r="AW291" s="34"/>
    </row>
    <row r="292" spans="30:49" ht="12.75">
      <c r="AD292" s="34"/>
      <c r="AW292" s="34"/>
    </row>
    <row r="293" spans="30:49" ht="12.75">
      <c r="AD293" s="34"/>
      <c r="AW293" s="34"/>
    </row>
    <row r="294" spans="30:49" ht="12.75">
      <c r="AD294" s="34"/>
      <c r="AW294" s="34"/>
    </row>
    <row r="295" spans="30:49" ht="12.75">
      <c r="AD295" s="34"/>
      <c r="AW295" s="34"/>
    </row>
    <row r="296" spans="30:49" ht="12.75">
      <c r="AD296" s="34"/>
      <c r="AW296" s="34"/>
    </row>
    <row r="297" spans="30:49" ht="12.75">
      <c r="AD297" s="34"/>
      <c r="AW297" s="34"/>
    </row>
    <row r="298" spans="30:49" ht="12.75">
      <c r="AD298" s="34"/>
      <c r="AW298" s="34"/>
    </row>
    <row r="299" spans="30:49" ht="12.75">
      <c r="AD299" s="34"/>
      <c r="AW299" s="34"/>
    </row>
    <row r="300" spans="30:49" ht="12.75">
      <c r="AD300" s="34"/>
      <c r="AW300" s="34"/>
    </row>
    <row r="301" spans="30:49" ht="12.75">
      <c r="AD301" s="34"/>
      <c r="AW301" s="34"/>
    </row>
    <row r="302" spans="30:49" ht="12.75">
      <c r="AD302" s="34"/>
      <c r="AW302" s="34"/>
    </row>
    <row r="303" spans="30:49" ht="12.75">
      <c r="AD303" s="34"/>
      <c r="AW303" s="34"/>
    </row>
    <row r="304" spans="30:49" ht="12.75">
      <c r="AD304" s="34"/>
      <c r="AW304" s="34"/>
    </row>
    <row r="305" spans="30:49" ht="12.75">
      <c r="AD305" s="34"/>
      <c r="AW305" s="34"/>
    </row>
    <row r="306" spans="30:49" ht="12.75">
      <c r="AD306" s="34"/>
      <c r="AW306" s="34"/>
    </row>
    <row r="307" spans="30:49" ht="12.75">
      <c r="AD307" s="34"/>
      <c r="AW307" s="34"/>
    </row>
    <row r="308" spans="30:49" ht="12.75">
      <c r="AD308" s="34"/>
      <c r="AW308" s="34"/>
    </row>
    <row r="309" spans="30:49" ht="12.75">
      <c r="AD309" s="34"/>
      <c r="AW309" s="34"/>
    </row>
    <row r="310" spans="30:49" ht="12.75">
      <c r="AD310" s="34"/>
      <c r="AW310" s="34"/>
    </row>
    <row r="311" spans="30:49" ht="12.75">
      <c r="AD311" s="34"/>
      <c r="AW311" s="34"/>
    </row>
    <row r="312" spans="30:49" ht="12.75">
      <c r="AD312" s="34"/>
      <c r="AW312" s="34"/>
    </row>
    <row r="313" spans="30:49" ht="12.75">
      <c r="AD313" s="34"/>
      <c r="AW313" s="34"/>
    </row>
    <row r="314" spans="30:49" ht="12.75">
      <c r="AD314" s="34"/>
      <c r="AW314" s="34"/>
    </row>
    <row r="315" spans="30:49" ht="12.75">
      <c r="AD315" s="34"/>
      <c r="AW315" s="34"/>
    </row>
    <row r="316" spans="30:49" ht="12.75">
      <c r="AD316" s="34"/>
      <c r="AW316" s="34"/>
    </row>
    <row r="317" spans="30:49" ht="12.75">
      <c r="AD317" s="34"/>
      <c r="AW317" s="34"/>
    </row>
    <row r="318" spans="30:49" ht="12.75">
      <c r="AD318" s="34"/>
      <c r="AW318" s="34"/>
    </row>
    <row r="319" spans="30:49" ht="12.75">
      <c r="AD319" s="34"/>
      <c r="AW319" s="34"/>
    </row>
  </sheetData>
  <mergeCells count="15">
    <mergeCell ref="U7:V7"/>
    <mergeCell ref="R7:S7"/>
    <mergeCell ref="X7:Y7"/>
    <mergeCell ref="AS7:AT7"/>
    <mergeCell ref="AJ7:AK7"/>
    <mergeCell ref="AM7:AN7"/>
    <mergeCell ref="AA7:AB7"/>
    <mergeCell ref="AD7:AE7"/>
    <mergeCell ref="AG7:AH7"/>
    <mergeCell ref="AP7:AQ7"/>
    <mergeCell ref="C7:D7"/>
    <mergeCell ref="I7:J7"/>
    <mergeCell ref="L7:M7"/>
    <mergeCell ref="O7:P7"/>
    <mergeCell ref="F7:G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Forrester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mzapf</cp:lastModifiedBy>
  <cp:lastPrinted>2000-09-20T17:20:49Z</cp:lastPrinted>
  <dcterms:created xsi:type="dcterms:W3CDTF">2000-06-15T14:22:19Z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