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340" windowHeight="9150" activeTab="0"/>
  </bookViews>
  <sheets>
    <sheet name="Retail Index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<sst xmlns="http://schemas.openxmlformats.org/spreadsheetml/2006/main" count="68" uniqueCount="46">
  <si>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 xml:space="preserve">Software </t>
  </si>
  <si>
    <t>Books</t>
  </si>
  <si>
    <t>Music</t>
  </si>
  <si>
    <t>Videos</t>
  </si>
  <si>
    <t>Office supplies</t>
  </si>
  <si>
    <t>Apparel</t>
  </si>
  <si>
    <t>Footwear</t>
  </si>
  <si>
    <t>Jewelry</t>
  </si>
  <si>
    <t>Flowers</t>
  </si>
  <si>
    <t xml:space="preserve">Health and beauty </t>
  </si>
  <si>
    <t xml:space="preserve">Small appliances </t>
  </si>
  <si>
    <t xml:space="preserve">Toys/videogames </t>
  </si>
  <si>
    <t xml:space="preserve">Sporting goods </t>
  </si>
  <si>
    <t xml:space="preserve">Tools and hardware </t>
  </si>
  <si>
    <t xml:space="preserve">Garden supplies </t>
  </si>
  <si>
    <t>Small-ticket items:</t>
  </si>
  <si>
    <t>Total small-ticket items</t>
  </si>
  <si>
    <t>Big-ticket items:</t>
  </si>
  <si>
    <t xml:space="preserve">Computer hardware </t>
  </si>
  <si>
    <t xml:space="preserve">Consumer electronics </t>
  </si>
  <si>
    <t xml:space="preserve">Appliances </t>
  </si>
  <si>
    <t xml:space="preserve">Furniture </t>
  </si>
  <si>
    <t xml:space="preserve">Air tickets </t>
  </si>
  <si>
    <t xml:space="preserve">Car rental </t>
  </si>
  <si>
    <t>Food/beverages</t>
  </si>
  <si>
    <t>Other</t>
  </si>
  <si>
    <t>Total big-ticket items</t>
  </si>
  <si>
    <t>Total monthly online sales</t>
  </si>
  <si>
    <t>May results</t>
  </si>
  <si>
    <t>April results</t>
  </si>
  <si>
    <t>March results</t>
  </si>
  <si>
    <t>February results</t>
  </si>
  <si>
    <t>January results</t>
  </si>
  <si>
    <t>Avg. spent</t>
  </si>
  <si>
    <t>June results</t>
  </si>
  <si>
    <t>July results</t>
  </si>
  <si>
    <t>Hotel reservations</t>
  </si>
  <si>
    <t xml:space="preserve">Linens/home décor </t>
  </si>
  <si>
    <t>August results</t>
  </si>
  <si>
    <t>Total dollars (000)</t>
  </si>
  <si>
    <t>Total average spent</t>
  </si>
  <si>
    <t>September results</t>
  </si>
  <si>
    <t>October results</t>
  </si>
  <si>
    <t>November results</t>
  </si>
  <si>
    <t>December results</t>
  </si>
  <si>
    <t>NRF/Forrester Retail Index -- December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</si>
</sst>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44" fontId="3" fillId="0" borderId="0" xfId="17" applyFont="1" applyFill="1" applyAlignment="1">
      <alignment/>
    </xf>
    <xf numFmtId="0" fontId="0" fillId="0" borderId="0" xfId="0" applyAlignment="1">
      <alignment horizontal="right"/>
    </xf>
    <xf numFmtId="44" fontId="0" fillId="0" borderId="0" xfId="17" applyFill="1" applyAlignment="1">
      <alignment/>
    </xf>
    <xf numFmtId="3" fontId="0" fillId="0" borderId="0" xfId="0" applyNumberFormat="1" applyFont="1" applyAlignment="1">
      <alignment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17" applyNumberFormat="1" applyFont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4" fontId="0" fillId="0" borderId="0" xfId="17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7" fontId="5" fillId="0" borderId="0" xfId="17" applyNumberFormat="1" applyFont="1" applyAlignment="1">
      <alignment/>
    </xf>
    <xf numFmtId="5" fontId="6" fillId="0" borderId="0" xfId="17" applyNumberFormat="1" applyFont="1" applyAlignment="1">
      <alignment/>
    </xf>
    <xf numFmtId="7" fontId="6" fillId="0" borderId="0" xfId="17" applyNumberFormat="1" applyFont="1" applyAlignment="1">
      <alignment/>
    </xf>
    <xf numFmtId="7" fontId="0" fillId="0" borderId="0" xfId="17" applyNumberFormat="1" applyAlignment="1">
      <alignment/>
    </xf>
    <xf numFmtId="43" fontId="0" fillId="0" borderId="0" xfId="15" applyFill="1" applyAlignment="1">
      <alignment/>
    </xf>
    <xf numFmtId="40" fontId="0" fillId="0" borderId="0" xfId="0" applyNumberFormat="1" applyFill="1" applyAlignment="1">
      <alignment/>
    </xf>
    <xf numFmtId="7" fontId="1" fillId="0" borderId="0" xfId="17" applyNumberFormat="1" applyFont="1" applyFill="1" applyAlignment="1">
      <alignment/>
    </xf>
    <xf numFmtId="5" fontId="6" fillId="0" borderId="0" xfId="17" applyNumberFormat="1" applyFont="1" applyFill="1" applyAlignment="1">
      <alignment/>
    </xf>
    <xf numFmtId="7" fontId="5" fillId="0" borderId="0" xfId="17" applyNumberFormat="1" applyFont="1" applyFill="1" applyAlignment="1">
      <alignment/>
    </xf>
    <xf numFmtId="7" fontId="1" fillId="0" borderId="0" xfId="17" applyNumberFormat="1" applyFont="1" applyAlignment="1">
      <alignment/>
    </xf>
    <xf numFmtId="5" fontId="7" fillId="0" borderId="0" xfId="17" applyNumberFormat="1" applyFont="1" applyAlignment="1">
      <alignment/>
    </xf>
    <xf numFmtId="7" fontId="7" fillId="0" borderId="0" xfId="17" applyNumberFormat="1" applyFont="1" applyAlignment="1">
      <alignment/>
    </xf>
    <xf numFmtId="7" fontId="4" fillId="0" borderId="0" xfId="17" applyNumberFormat="1" applyFont="1" applyAlignment="1">
      <alignment/>
    </xf>
    <xf numFmtId="7" fontId="0" fillId="0" borderId="0" xfId="17" applyNumberFormat="1" applyAlignment="1">
      <alignment/>
    </xf>
    <xf numFmtId="5" fontId="0" fillId="0" borderId="0" xfId="17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165" fontId="6" fillId="0" borderId="0" xfId="17" applyNumberFormat="1" applyFont="1" applyAlignment="1">
      <alignment/>
    </xf>
    <xf numFmtId="44" fontId="1" fillId="0" borderId="0" xfId="17" applyFont="1" applyAlignment="1">
      <alignment/>
    </xf>
    <xf numFmtId="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Alignment="1">
      <alignment/>
    </xf>
    <xf numFmtId="44" fontId="5" fillId="0" borderId="0" xfId="17" applyFont="1" applyAlignment="1">
      <alignment/>
    </xf>
    <xf numFmtId="164" fontId="2" fillId="3" borderId="0" xfId="15" applyNumberFormat="1" applyFont="1" applyFill="1" applyAlignment="1">
      <alignment horizontal="center"/>
    </xf>
    <xf numFmtId="164" fontId="2" fillId="4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5" fontId="7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319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4" width="13.8515625" style="0" customWidth="1"/>
    <col min="5" max="5" width="2.28125" style="0" customWidth="1"/>
    <col min="6" max="7" width="13.8515625" style="0" customWidth="1"/>
    <col min="8" max="8" width="2.28125" style="0" customWidth="1"/>
    <col min="9" max="10" width="13.8515625" style="0" customWidth="1"/>
    <col min="11" max="11" width="2.28125" style="0" customWidth="1"/>
    <col min="12" max="13" width="13.8515625" style="0" customWidth="1"/>
    <col min="14" max="14" width="2.28125" style="0" customWidth="1"/>
    <col min="15" max="16" width="13.8515625" style="0" customWidth="1"/>
    <col min="17" max="17" width="2.28125" style="0" customWidth="1"/>
    <col min="18" max="19" width="13.8515625" style="0" customWidth="1"/>
    <col min="20" max="20" width="2.28125" style="0" customWidth="1"/>
    <col min="21" max="22" width="13.8515625" style="0" customWidth="1"/>
    <col min="23" max="23" width="2.28125" style="0" customWidth="1"/>
    <col min="24" max="24" width="11.28125" style="1" customWidth="1"/>
    <col min="25" max="25" width="13.8515625" style="0" customWidth="1"/>
    <col min="26" max="26" width="2.28125" style="0" customWidth="1"/>
    <col min="27" max="28" width="12.28125" style="0" customWidth="1"/>
    <col min="29" max="29" width="2.28125" style="0" customWidth="1"/>
    <col min="30" max="31" width="12.28125" style="0" customWidth="1"/>
    <col min="32" max="32" width="2.7109375" style="0" customWidth="1"/>
    <col min="33" max="33" width="10.57421875" style="0" customWidth="1"/>
    <col min="34" max="34" width="12.140625" style="0" customWidth="1"/>
    <col min="35" max="35" width="2.7109375" style="0" customWidth="1"/>
    <col min="36" max="36" width="10.7109375" style="0" customWidth="1"/>
    <col min="37" max="37" width="12.57421875" style="0" customWidth="1"/>
    <col min="38" max="38" width="2.421875" style="0" customWidth="1"/>
    <col min="39" max="40" width="12.57421875" style="0" customWidth="1"/>
    <col min="41" max="41" width="2.7109375" style="0" customWidth="1"/>
    <col min="43" max="43" width="11.28125" style="1" customWidth="1"/>
    <col min="44" max="44" width="13.8515625" style="0" customWidth="1"/>
    <col min="46" max="47" width="12.28125" style="0" customWidth="1"/>
  </cols>
  <sheetData>
    <row r="1" spans="39:42" ht="12.75">
      <c r="AM1" s="2"/>
      <c r="AN1" s="2"/>
      <c r="AO1" s="2"/>
      <c r="AP1" s="2"/>
    </row>
    <row r="2" spans="2:4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M2" s="2"/>
      <c r="AN2" s="2"/>
      <c r="AO2" s="2"/>
      <c r="AP2" s="2"/>
    </row>
    <row r="3" spans="39:42" ht="9.75" customHeight="1">
      <c r="AM3" s="2"/>
      <c r="AN3" s="2"/>
      <c r="AO3" s="2"/>
      <c r="AP3" s="2"/>
    </row>
    <row r="4" spans="2:47" ht="12.75">
      <c r="B4" s="4" t="s">
        <v>45</v>
      </c>
      <c r="C4" s="4"/>
      <c r="D4" s="4"/>
      <c r="E4" s="4"/>
      <c r="F4" s="4"/>
      <c r="G4" s="4"/>
      <c r="H4" s="39"/>
      <c r="I4" s="39"/>
      <c r="J4" s="39"/>
      <c r="K4" s="39"/>
      <c r="L4" s="39"/>
      <c r="M4" s="39"/>
      <c r="N4" s="39"/>
      <c r="O4" s="39"/>
      <c r="P4" s="39"/>
      <c r="Q4" s="39"/>
      <c r="T4" s="5"/>
      <c r="U4" s="5"/>
      <c r="V4" s="5"/>
      <c r="AM4" s="2"/>
      <c r="AN4" s="2"/>
      <c r="AO4" s="2"/>
      <c r="AP4" s="2"/>
      <c r="AQ4" s="6"/>
      <c r="AR4" s="5"/>
      <c r="AS4" s="2"/>
      <c r="AT4" s="5"/>
      <c r="AU4" s="5"/>
    </row>
    <row r="5" spans="19:47" ht="12.75">
      <c r="S5" s="5"/>
      <c r="AD5" s="7"/>
      <c r="AE5" s="7"/>
      <c r="AF5" s="7"/>
      <c r="AG5" s="7"/>
      <c r="AH5" s="7"/>
      <c r="AI5" s="7"/>
      <c r="AJ5" s="7"/>
      <c r="AM5" s="2"/>
      <c r="AN5" s="2"/>
      <c r="AO5" s="2"/>
      <c r="AP5" s="2"/>
      <c r="AQ5" s="8"/>
      <c r="AR5" s="2"/>
      <c r="AS5" s="2"/>
      <c r="AT5" s="2"/>
      <c r="AU5" s="2"/>
    </row>
    <row r="6" spans="27:46" ht="20.25" customHeight="1">
      <c r="AA6" s="9"/>
      <c r="AD6" s="9"/>
      <c r="AG6" s="9"/>
      <c r="AJ6" s="9"/>
      <c r="AM6" s="2"/>
      <c r="AN6" s="2"/>
      <c r="AO6" s="2"/>
      <c r="AP6" s="2"/>
      <c r="AT6" s="9"/>
    </row>
    <row r="7" spans="3:47" ht="12.75">
      <c r="C7" s="42" t="s">
        <v>44</v>
      </c>
      <c r="D7" s="42"/>
      <c r="F7" s="41" t="s">
        <v>43</v>
      </c>
      <c r="G7" s="41"/>
      <c r="I7" s="41" t="s">
        <v>42</v>
      </c>
      <c r="J7" s="41"/>
      <c r="L7" s="41" t="s">
        <v>41</v>
      </c>
      <c r="M7" s="41"/>
      <c r="O7" s="41" t="s">
        <v>38</v>
      </c>
      <c r="P7" s="41"/>
      <c r="R7" s="41" t="s">
        <v>35</v>
      </c>
      <c r="S7" s="41"/>
      <c r="U7" s="41" t="s">
        <v>34</v>
      </c>
      <c r="V7" s="41"/>
      <c r="X7" s="41" t="s">
        <v>28</v>
      </c>
      <c r="Y7" s="41"/>
      <c r="Z7" s="10"/>
      <c r="AA7" s="44" t="s">
        <v>29</v>
      </c>
      <c r="AB7" s="44"/>
      <c r="AC7" s="10"/>
      <c r="AD7" s="44" t="s">
        <v>30</v>
      </c>
      <c r="AE7" s="44"/>
      <c r="AF7" s="10"/>
      <c r="AG7" s="44" t="s">
        <v>31</v>
      </c>
      <c r="AH7" s="44"/>
      <c r="AI7" s="10"/>
      <c r="AJ7" s="44" t="s">
        <v>32</v>
      </c>
      <c r="AK7" s="44"/>
      <c r="AL7" s="11"/>
      <c r="AM7" s="43"/>
      <c r="AN7" s="43"/>
      <c r="AO7" s="2"/>
      <c r="AP7" s="2"/>
      <c r="AQ7" s="10"/>
      <c r="AR7" s="10"/>
      <c r="AS7" s="2"/>
      <c r="AT7" s="11"/>
      <c r="AU7" s="11"/>
    </row>
    <row r="8" spans="2:47" s="12" customFormat="1" ht="25.5">
      <c r="B8"/>
      <c r="C8" s="13" t="s">
        <v>33</v>
      </c>
      <c r="D8" s="12" t="s">
        <v>39</v>
      </c>
      <c r="F8" s="13" t="s">
        <v>33</v>
      </c>
      <c r="G8" s="12" t="s">
        <v>39</v>
      </c>
      <c r="I8" s="13" t="s">
        <v>33</v>
      </c>
      <c r="J8" s="12" t="s">
        <v>39</v>
      </c>
      <c r="L8" s="13" t="s">
        <v>33</v>
      </c>
      <c r="M8" s="12" t="s">
        <v>39</v>
      </c>
      <c r="O8" s="13" t="s">
        <v>33</v>
      </c>
      <c r="P8" s="12" t="s">
        <v>39</v>
      </c>
      <c r="R8" s="13" t="s">
        <v>33</v>
      </c>
      <c r="S8" s="12" t="s">
        <v>39</v>
      </c>
      <c r="U8" s="13" t="s">
        <v>33</v>
      </c>
      <c r="V8" s="12" t="s">
        <v>39</v>
      </c>
      <c r="X8" s="13" t="s">
        <v>33</v>
      </c>
      <c r="Y8" s="12" t="s">
        <v>39</v>
      </c>
      <c r="AA8" s="13" t="s">
        <v>33</v>
      </c>
      <c r="AB8" s="12" t="s">
        <v>39</v>
      </c>
      <c r="AD8" s="13" t="s">
        <v>33</v>
      </c>
      <c r="AE8" s="12" t="s">
        <v>39</v>
      </c>
      <c r="AG8" s="13" t="s">
        <v>33</v>
      </c>
      <c r="AH8" s="12" t="s">
        <v>39</v>
      </c>
      <c r="AJ8" s="13" t="s">
        <v>33</v>
      </c>
      <c r="AK8" s="12" t="s">
        <v>39</v>
      </c>
      <c r="AM8" s="14"/>
      <c r="AN8" s="14"/>
      <c r="AO8" s="14"/>
      <c r="AP8" s="14"/>
      <c r="AQ8" s="15"/>
      <c r="AR8" s="14"/>
      <c r="AS8" s="14"/>
      <c r="AT8" s="14"/>
      <c r="AU8" s="14"/>
    </row>
    <row r="9" spans="4:47" ht="12.75">
      <c r="D9" s="33"/>
      <c r="I9" s="12"/>
      <c r="L9" s="13"/>
      <c r="AM9" s="2"/>
      <c r="AN9" s="2"/>
      <c r="AO9" s="2"/>
      <c r="AP9" s="2"/>
      <c r="AQ9" s="8"/>
      <c r="AR9" s="2"/>
      <c r="AS9" s="2"/>
      <c r="AT9" s="2"/>
      <c r="AU9" s="2"/>
    </row>
    <row r="10" spans="2:47" ht="12.75">
      <c r="B10" s="16" t="s">
        <v>15</v>
      </c>
      <c r="C10" s="16"/>
      <c r="D10" s="16"/>
      <c r="E10" s="16"/>
      <c r="F10" s="16"/>
      <c r="G10" s="16"/>
      <c r="H10" s="16"/>
      <c r="I10" s="16"/>
      <c r="J10" s="35"/>
      <c r="K10" s="16"/>
      <c r="L10" s="16"/>
      <c r="M10" s="16"/>
      <c r="N10" s="16"/>
      <c r="P10" s="16"/>
      <c r="Q10" s="16"/>
      <c r="R10" s="16"/>
      <c r="S10" s="16"/>
      <c r="T10" s="16"/>
      <c r="U10" s="16"/>
      <c r="V10" s="16"/>
      <c r="W10" s="16"/>
      <c r="AM10" s="2"/>
      <c r="AN10" s="2"/>
      <c r="AO10" s="2"/>
      <c r="AP10" s="2"/>
      <c r="AQ10" s="8"/>
      <c r="AR10" s="2"/>
      <c r="AS10" s="2"/>
      <c r="AT10" s="2"/>
      <c r="AU10" s="2"/>
    </row>
    <row r="11" spans="2:47" ht="12.75">
      <c r="B11" t="s">
        <v>0</v>
      </c>
      <c r="C11" s="40">
        <v>44.27318859091796</v>
      </c>
      <c r="D11" s="35">
        <v>194672.0349419411</v>
      </c>
      <c r="F11" s="40">
        <v>53.48214362956331</v>
      </c>
      <c r="G11" s="35">
        <v>207334.85212717822</v>
      </c>
      <c r="I11" s="40">
        <v>42.0164401699785</v>
      </c>
      <c r="J11" s="35">
        <v>165816.29121606707</v>
      </c>
      <c r="L11" s="40">
        <v>49.38135596404032</v>
      </c>
      <c r="M11" s="35">
        <v>163734.909896848</v>
      </c>
      <c r="O11" s="40">
        <v>45.04552331156375</v>
      </c>
      <c r="P11" s="35">
        <v>164191.2024470274</v>
      </c>
      <c r="R11" s="17">
        <v>44.8710917117056</v>
      </c>
      <c r="S11" s="18">
        <v>140151.41661429705</v>
      </c>
      <c r="U11" s="17">
        <v>45.89447426541535</v>
      </c>
      <c r="V11" s="18">
        <v>151595.7773639899</v>
      </c>
      <c r="X11" s="17">
        <v>42.056117411829106</v>
      </c>
      <c r="Y11" s="18">
        <v>117301.98881479456</v>
      </c>
      <c r="Z11" s="19"/>
      <c r="AA11" s="17">
        <v>41.52917166732928</v>
      </c>
      <c r="AB11" s="18">
        <v>112732.23008927068</v>
      </c>
      <c r="AC11" s="19"/>
      <c r="AD11" s="17">
        <v>37.93486061965075</v>
      </c>
      <c r="AE11" s="18">
        <v>102530.3259423988</v>
      </c>
      <c r="AF11" s="20"/>
      <c r="AG11" s="17">
        <v>43.839282042394196</v>
      </c>
      <c r="AH11" s="18">
        <v>141305.8443518466</v>
      </c>
      <c r="AI11" s="20"/>
      <c r="AJ11" s="17">
        <v>50.8635847497495</v>
      </c>
      <c r="AK11" s="18">
        <v>186657.79417926763</v>
      </c>
      <c r="AM11" s="21"/>
      <c r="AN11" s="21"/>
      <c r="AO11" s="2"/>
      <c r="AP11" s="22"/>
      <c r="AQ11" s="23"/>
      <c r="AR11" s="24"/>
      <c r="AS11" s="2"/>
      <c r="AT11" s="23"/>
      <c r="AU11" s="24"/>
    </row>
    <row r="12" spans="2:47" ht="12.75">
      <c r="B12" t="s">
        <v>1</v>
      </c>
      <c r="C12" s="40">
        <v>36.50846810480994</v>
      </c>
      <c r="D12" s="35">
        <v>284576.02176835254</v>
      </c>
      <c r="F12" s="40">
        <v>39.969125480223866</v>
      </c>
      <c r="G12" s="35">
        <v>383341.48179639806</v>
      </c>
      <c r="I12" s="40">
        <v>33.83423968905579</v>
      </c>
      <c r="J12" s="35">
        <v>205295.5279513688</v>
      </c>
      <c r="L12" s="40">
        <v>38.87844942603134</v>
      </c>
      <c r="M12" s="35">
        <v>219870.164326325</v>
      </c>
      <c r="O12" s="40">
        <v>36.27003157312266</v>
      </c>
      <c r="P12" s="35">
        <v>197760.42418358964</v>
      </c>
      <c r="R12" s="17">
        <v>37.46007533177667</v>
      </c>
      <c r="S12" s="18">
        <v>189805.96140257615</v>
      </c>
      <c r="U12" s="17">
        <v>37.0112698293195</v>
      </c>
      <c r="V12" s="18">
        <v>197565.50492736237</v>
      </c>
      <c r="X12" s="17">
        <v>32.70453960146367</v>
      </c>
      <c r="Y12" s="18">
        <v>141256.2593665025</v>
      </c>
      <c r="Z12" s="19"/>
      <c r="AA12" s="17">
        <v>34.03820908125369</v>
      </c>
      <c r="AB12" s="18">
        <v>155893.8827353904</v>
      </c>
      <c r="AC12" s="19"/>
      <c r="AD12" s="17">
        <v>32.83637300560788</v>
      </c>
      <c r="AE12" s="18">
        <v>139015.6992524297</v>
      </c>
      <c r="AF12" s="20"/>
      <c r="AG12" s="17">
        <v>33.295798513477386</v>
      </c>
      <c r="AH12" s="18">
        <v>147986.07997448227</v>
      </c>
      <c r="AI12" s="20"/>
      <c r="AJ12" s="17">
        <v>36.84913417537868</v>
      </c>
      <c r="AK12" s="18">
        <v>224366.9669328646</v>
      </c>
      <c r="AM12" s="21"/>
      <c r="AN12" s="21"/>
      <c r="AO12" s="2"/>
      <c r="AP12" s="22"/>
      <c r="AQ12" s="23"/>
      <c r="AR12" s="24"/>
      <c r="AS12" s="2"/>
      <c r="AT12" s="23"/>
      <c r="AU12" s="24"/>
    </row>
    <row r="13" spans="2:47" ht="12.75">
      <c r="B13" t="s">
        <v>2</v>
      </c>
      <c r="C13" s="40">
        <v>32.12748012106353</v>
      </c>
      <c r="D13" s="35">
        <v>215752.59472937067</v>
      </c>
      <c r="F13" s="40">
        <v>33.68356584623002</v>
      </c>
      <c r="G13" s="35">
        <v>256634.11060504738</v>
      </c>
      <c r="I13" s="40">
        <v>30.285649917237826</v>
      </c>
      <c r="J13" s="35">
        <v>145915.43006007106</v>
      </c>
      <c r="L13" s="40">
        <v>29.59405918617618</v>
      </c>
      <c r="M13" s="35">
        <v>132515.56162447497</v>
      </c>
      <c r="O13" s="40">
        <v>29.39969246339752</v>
      </c>
      <c r="P13" s="35">
        <v>142144.709627976</v>
      </c>
      <c r="R13" s="17">
        <v>30.559389856908695</v>
      </c>
      <c r="S13" s="18">
        <v>125145.44088162028</v>
      </c>
      <c r="U13" s="17">
        <v>33.6704867609183</v>
      </c>
      <c r="V13" s="18">
        <v>150637.39140536182</v>
      </c>
      <c r="X13" s="17">
        <v>28.53445438708983</v>
      </c>
      <c r="Y13" s="18">
        <v>116290.71667157252</v>
      </c>
      <c r="Z13" s="19"/>
      <c r="AA13" s="17">
        <v>32.729539065400736</v>
      </c>
      <c r="AB13" s="18">
        <v>117899.0470202759</v>
      </c>
      <c r="AC13" s="19"/>
      <c r="AD13" s="17">
        <v>30.871515085787205</v>
      </c>
      <c r="AE13" s="18">
        <v>121098.06223298822</v>
      </c>
      <c r="AF13" s="20"/>
      <c r="AG13" s="17">
        <v>31.48969840593765</v>
      </c>
      <c r="AH13" s="18">
        <v>131632.55496471756</v>
      </c>
      <c r="AI13" s="20"/>
      <c r="AJ13" s="17">
        <v>29.998638614709105</v>
      </c>
      <c r="AK13" s="18">
        <v>143073.4085742239</v>
      </c>
      <c r="AM13" s="21"/>
      <c r="AN13" s="21"/>
      <c r="AO13" s="2"/>
      <c r="AP13" s="22"/>
      <c r="AQ13" s="23"/>
      <c r="AR13" s="24"/>
      <c r="AS13" s="2"/>
      <c r="AT13" s="23"/>
      <c r="AU13" s="24"/>
    </row>
    <row r="14" spans="2:47" ht="12.75">
      <c r="B14" t="s">
        <v>3</v>
      </c>
      <c r="C14" s="40">
        <v>38.51385622723295</v>
      </c>
      <c r="D14" s="35">
        <v>182433.8558669395</v>
      </c>
      <c r="F14" s="40">
        <v>30.862975105963194</v>
      </c>
      <c r="G14" s="35">
        <v>130020.86171665203</v>
      </c>
      <c r="I14" s="40">
        <v>35.97315876298065</v>
      </c>
      <c r="J14" s="35">
        <v>121854.75926468932</v>
      </c>
      <c r="L14" s="40">
        <v>32.692558669292644</v>
      </c>
      <c r="M14" s="35">
        <v>85605.19426074396</v>
      </c>
      <c r="O14" s="40">
        <v>33.36529679489143</v>
      </c>
      <c r="P14" s="35">
        <v>103022.41690833171</v>
      </c>
      <c r="R14" s="17">
        <v>35.012182483683205</v>
      </c>
      <c r="S14" s="18">
        <v>94290.78491411256</v>
      </c>
      <c r="U14" s="17">
        <v>31.308735656375227</v>
      </c>
      <c r="V14" s="18">
        <v>80726.40591351123</v>
      </c>
      <c r="X14" s="17">
        <v>30.27611161820316</v>
      </c>
      <c r="Y14" s="18">
        <v>72557.50537600192</v>
      </c>
      <c r="Z14" s="19"/>
      <c r="AA14" s="17">
        <v>40.54899797685272</v>
      </c>
      <c r="AB14" s="18">
        <v>104854.85845049423</v>
      </c>
      <c r="AC14" s="19"/>
      <c r="AD14" s="17">
        <v>31.332576638543173</v>
      </c>
      <c r="AE14" s="18">
        <v>73444.2141228152</v>
      </c>
      <c r="AF14" s="20"/>
      <c r="AG14" s="17">
        <v>31.446639955931264</v>
      </c>
      <c r="AH14" s="18">
        <v>75228.87639562212</v>
      </c>
      <c r="AI14" s="20"/>
      <c r="AJ14" s="17">
        <v>32.036972679936234</v>
      </c>
      <c r="AK14" s="18">
        <v>99514.83171411844</v>
      </c>
      <c r="AM14" s="21"/>
      <c r="AN14" s="21"/>
      <c r="AO14" s="2"/>
      <c r="AP14" s="22"/>
      <c r="AQ14" s="23"/>
      <c r="AR14" s="24"/>
      <c r="AS14" s="2"/>
      <c r="AT14" s="23"/>
      <c r="AU14" s="24"/>
    </row>
    <row r="15" spans="2:47" ht="12.75">
      <c r="B15" t="s">
        <v>4</v>
      </c>
      <c r="C15" s="40">
        <v>61.85983332721465</v>
      </c>
      <c r="D15" s="35">
        <v>122400.73525790349</v>
      </c>
      <c r="F15" s="40">
        <v>83.28238302748775</v>
      </c>
      <c r="G15" s="35">
        <v>162364.02103906736</v>
      </c>
      <c r="I15" s="40">
        <v>53.005399426547136</v>
      </c>
      <c r="J15" s="35">
        <v>135097.8728332122</v>
      </c>
      <c r="L15" s="40">
        <v>54.04189574424762</v>
      </c>
      <c r="M15" s="35">
        <v>164953.4116223798</v>
      </c>
      <c r="O15" s="40">
        <v>51.60233015160023</v>
      </c>
      <c r="P15" s="35">
        <v>141456.7193683557</v>
      </c>
      <c r="R15" s="17">
        <v>63.740853395351664</v>
      </c>
      <c r="S15" s="18">
        <v>149538.46421766048</v>
      </c>
      <c r="U15" s="17">
        <v>51.68313216490295</v>
      </c>
      <c r="V15" s="18">
        <v>110929.71708975702</v>
      </c>
      <c r="X15" s="17">
        <v>47.46701142669175</v>
      </c>
      <c r="Y15" s="18">
        <v>101544.86219199447</v>
      </c>
      <c r="Z15" s="19"/>
      <c r="AA15" s="17">
        <v>52.19786212914484</v>
      </c>
      <c r="AB15" s="18">
        <v>100057.89420665514</v>
      </c>
      <c r="AC15" s="19"/>
      <c r="AD15" s="17">
        <v>55.24744490897755</v>
      </c>
      <c r="AE15" s="18">
        <v>93161.55229186623</v>
      </c>
      <c r="AF15" s="20"/>
      <c r="AG15" s="17">
        <v>51.18425358798207</v>
      </c>
      <c r="AH15" s="18">
        <v>90868.26024013094</v>
      </c>
      <c r="AI15" s="20"/>
      <c r="AJ15" s="17">
        <v>53.19073321461322</v>
      </c>
      <c r="AK15" s="18">
        <v>98695.56744549747</v>
      </c>
      <c r="AM15" s="21"/>
      <c r="AN15" s="21"/>
      <c r="AO15" s="2"/>
      <c r="AP15" s="22"/>
      <c r="AQ15" s="23"/>
      <c r="AR15" s="24"/>
      <c r="AS15" s="2"/>
      <c r="AT15" s="23"/>
      <c r="AU15" s="24"/>
    </row>
    <row r="16" spans="2:47" ht="12.75">
      <c r="B16" t="s">
        <v>5</v>
      </c>
      <c r="C16" s="40">
        <v>85.66024895935787</v>
      </c>
      <c r="D16" s="35">
        <v>501634.08602373896</v>
      </c>
      <c r="F16" s="40">
        <v>76.60316477811331</v>
      </c>
      <c r="G16" s="35">
        <v>525273.5603141902</v>
      </c>
      <c r="I16" s="40">
        <v>64.75803884635704</v>
      </c>
      <c r="J16" s="35">
        <v>253435.44026142164</v>
      </c>
      <c r="L16" s="40">
        <v>73.17777852720663</v>
      </c>
      <c r="M16" s="35">
        <v>256243.0891050657</v>
      </c>
      <c r="O16" s="40">
        <v>65.02190491643677</v>
      </c>
      <c r="P16" s="35">
        <v>189995.93068575993</v>
      </c>
      <c r="R16" s="17">
        <v>66.54405944631266</v>
      </c>
      <c r="S16" s="18">
        <v>165352.45971698797</v>
      </c>
      <c r="U16" s="17">
        <v>62.538815783168324</v>
      </c>
      <c r="V16" s="18">
        <v>154277.03325099003</v>
      </c>
      <c r="X16" s="17">
        <v>65.91390331106776</v>
      </c>
      <c r="Y16" s="18">
        <v>153502.1476779584</v>
      </c>
      <c r="Z16" s="19"/>
      <c r="AA16" s="17">
        <v>67.94053940474599</v>
      </c>
      <c r="AB16" s="18">
        <v>173937.98763181473</v>
      </c>
      <c r="AC16" s="19"/>
      <c r="AD16" s="17">
        <v>72.43709152326645</v>
      </c>
      <c r="AE16" s="18">
        <v>142938.87334782255</v>
      </c>
      <c r="AF16" s="20"/>
      <c r="AG16" s="17">
        <v>70.35504210055412</v>
      </c>
      <c r="AH16" s="18">
        <v>150591.64407748738</v>
      </c>
      <c r="AI16" s="20"/>
      <c r="AJ16" s="17">
        <v>71.40351328495045</v>
      </c>
      <c r="AK16" s="18">
        <v>181559.59792537667</v>
      </c>
      <c r="AM16" s="21"/>
      <c r="AN16" s="21"/>
      <c r="AO16" s="2"/>
      <c r="AP16" s="22"/>
      <c r="AQ16" s="23"/>
      <c r="AR16" s="24"/>
      <c r="AS16" s="2"/>
      <c r="AT16" s="23"/>
      <c r="AU16" s="24"/>
    </row>
    <row r="17" spans="2:47" ht="12.75">
      <c r="B17" t="s">
        <v>6</v>
      </c>
      <c r="C17" s="40">
        <v>64.3053651947639</v>
      </c>
      <c r="D17" s="35">
        <v>93823.1814985657</v>
      </c>
      <c r="F17" s="40">
        <v>63.77966270465171</v>
      </c>
      <c r="G17" s="35">
        <v>91470.19277343724</v>
      </c>
      <c r="I17" s="40">
        <v>60.79066743879727</v>
      </c>
      <c r="J17" s="35">
        <v>68973.56975413793</v>
      </c>
      <c r="L17" s="40">
        <v>54.823167735162045</v>
      </c>
      <c r="M17" s="35">
        <v>61159.105240681354</v>
      </c>
      <c r="O17" s="40">
        <v>63.22701003429441</v>
      </c>
      <c r="P17" s="35">
        <v>59044.19624905895</v>
      </c>
      <c r="R17" s="17">
        <v>60.53365658453944</v>
      </c>
      <c r="S17" s="18">
        <v>49578.942360566514</v>
      </c>
      <c r="U17" s="17">
        <v>51.81653665050251</v>
      </c>
      <c r="V17" s="18">
        <v>43330.92812065085</v>
      </c>
      <c r="X17" s="17">
        <v>53.93553223388305</v>
      </c>
      <c r="Y17" s="18">
        <v>45276.79081894785</v>
      </c>
      <c r="Z17" s="19"/>
      <c r="AA17" s="17">
        <v>56.49934063413792</v>
      </c>
      <c r="AB17" s="18">
        <v>49427.04722237969</v>
      </c>
      <c r="AC17" s="19"/>
      <c r="AD17" s="17">
        <v>57.53602511657663</v>
      </c>
      <c r="AE17" s="18">
        <v>33028.3211507722</v>
      </c>
      <c r="AF17" s="20"/>
      <c r="AG17" s="17">
        <v>60.309470799794475</v>
      </c>
      <c r="AH17" s="18">
        <v>41764.27370054335</v>
      </c>
      <c r="AI17" s="20"/>
      <c r="AJ17" s="17">
        <v>59.06285597579076</v>
      </c>
      <c r="AK17" s="18">
        <v>42212.948694020466</v>
      </c>
      <c r="AM17" s="21"/>
      <c r="AN17" s="21"/>
      <c r="AO17" s="2"/>
      <c r="AP17" s="22"/>
      <c r="AQ17" s="23"/>
      <c r="AR17" s="24"/>
      <c r="AS17" s="2"/>
      <c r="AT17" s="23"/>
      <c r="AU17" s="24"/>
    </row>
    <row r="18" spans="2:47" ht="12.75">
      <c r="B18" t="s">
        <v>7</v>
      </c>
      <c r="C18" s="40">
        <v>76.79131154194377</v>
      </c>
      <c r="D18" s="35">
        <v>179571.75756247164</v>
      </c>
      <c r="F18" s="40">
        <v>45.77817763149964</v>
      </c>
      <c r="G18" s="35">
        <v>56420.715803059604</v>
      </c>
      <c r="I18" s="40">
        <v>63.566347903555965</v>
      </c>
      <c r="J18" s="35">
        <v>86756.50621010545</v>
      </c>
      <c r="L18" s="40">
        <v>73.36198237797844</v>
      </c>
      <c r="M18" s="35">
        <v>92070.3161624103</v>
      </c>
      <c r="O18" s="40">
        <v>70.69495281419198</v>
      </c>
      <c r="P18" s="35">
        <v>71342.13342844712</v>
      </c>
      <c r="R18" s="17">
        <v>79.3348764990412</v>
      </c>
      <c r="S18" s="18">
        <v>66079.04200889809</v>
      </c>
      <c r="U18" s="17">
        <v>61.25246627458014</v>
      </c>
      <c r="V18" s="18">
        <v>76832.40867461612</v>
      </c>
      <c r="X18" s="17">
        <v>57.754176759207496</v>
      </c>
      <c r="Y18" s="18">
        <v>53956.21382640779</v>
      </c>
      <c r="Z18" s="19"/>
      <c r="AA18" s="17">
        <v>65.74600274827704</v>
      </c>
      <c r="AB18" s="18">
        <v>61745.39708354122</v>
      </c>
      <c r="AC18" s="19"/>
      <c r="AD18" s="17">
        <v>60.86105036900827</v>
      </c>
      <c r="AE18" s="18">
        <v>47310.57279284499</v>
      </c>
      <c r="AF18" s="20"/>
      <c r="AG18" s="25">
        <v>77.62769542747128</v>
      </c>
      <c r="AH18" s="24">
        <v>88943.62212943005</v>
      </c>
      <c r="AI18" s="20"/>
      <c r="AJ18" s="25">
        <v>66.36096904698294</v>
      </c>
      <c r="AK18" s="24">
        <v>71143.49963403372</v>
      </c>
      <c r="AM18" s="21"/>
      <c r="AN18" s="21"/>
      <c r="AO18" s="2"/>
      <c r="AP18" s="22"/>
      <c r="AQ18" s="23"/>
      <c r="AR18" s="24"/>
      <c r="AS18" s="2"/>
      <c r="AT18" s="23"/>
      <c r="AU18" s="24"/>
    </row>
    <row r="19" spans="2:47" ht="12.75">
      <c r="B19" t="s">
        <v>8</v>
      </c>
      <c r="C19" s="40">
        <v>57.574069992600876</v>
      </c>
      <c r="D19" s="35">
        <v>107016.30861315406</v>
      </c>
      <c r="F19" s="40">
        <v>43.23522390435076</v>
      </c>
      <c r="G19" s="35">
        <v>81383.13222232505</v>
      </c>
      <c r="I19" s="40">
        <v>47.815624187014514</v>
      </c>
      <c r="J19" s="35">
        <v>49534.41976781275</v>
      </c>
      <c r="L19" s="40">
        <v>50.72594948148485</v>
      </c>
      <c r="M19" s="35">
        <v>55802.42010013295</v>
      </c>
      <c r="O19" s="40">
        <v>42.94642055907029</v>
      </c>
      <c r="P19" s="35">
        <v>45280.15381544665</v>
      </c>
      <c r="R19" s="17">
        <v>51.711734868736755</v>
      </c>
      <c r="S19" s="18">
        <v>45224.939574019896</v>
      </c>
      <c r="U19" s="17">
        <v>47.047257474099155</v>
      </c>
      <c r="V19" s="18">
        <v>57046.88353004875</v>
      </c>
      <c r="X19" s="17">
        <v>50.23381997655822</v>
      </c>
      <c r="Y19" s="18">
        <v>72776.13062382057</v>
      </c>
      <c r="Z19" s="19"/>
      <c r="AA19" s="17">
        <v>58.937518260813135</v>
      </c>
      <c r="AB19" s="18">
        <v>54592.96919628394</v>
      </c>
      <c r="AC19" s="19"/>
      <c r="AD19" s="17">
        <v>53.28331693805173</v>
      </c>
      <c r="AE19" s="18">
        <v>39508.30045720707</v>
      </c>
      <c r="AF19" s="20"/>
      <c r="AG19" s="17">
        <v>54.55269688362362</v>
      </c>
      <c r="AH19" s="18">
        <v>50828.19310034373</v>
      </c>
      <c r="AI19" s="20"/>
      <c r="AJ19" s="17">
        <v>48.27650155539601</v>
      </c>
      <c r="AK19" s="18">
        <v>57727.526077812254</v>
      </c>
      <c r="AM19" s="21"/>
      <c r="AN19" s="21"/>
      <c r="AO19" s="2"/>
      <c r="AP19" s="22"/>
      <c r="AQ19" s="23"/>
      <c r="AR19" s="24"/>
      <c r="AS19" s="2"/>
      <c r="AT19" s="23"/>
      <c r="AU19" s="24"/>
    </row>
    <row r="20" spans="2:47" ht="12.75">
      <c r="B20" t="s">
        <v>37</v>
      </c>
      <c r="C20" s="40">
        <v>70.63073460465387</v>
      </c>
      <c r="D20" s="35">
        <v>142578.87494844454</v>
      </c>
      <c r="F20" s="40">
        <v>61.938751948019515</v>
      </c>
      <c r="G20" s="35">
        <v>129081.14257000081</v>
      </c>
      <c r="I20" s="40">
        <v>70.03668415821478</v>
      </c>
      <c r="J20" s="35">
        <v>84070.79182893867</v>
      </c>
      <c r="L20" s="40">
        <v>64.37656333246044</v>
      </c>
      <c r="M20" s="35">
        <v>88773.2860368589</v>
      </c>
      <c r="O20" s="40">
        <v>63.51654236750237</v>
      </c>
      <c r="P20" s="35">
        <v>66011.38121947995</v>
      </c>
      <c r="R20" s="17">
        <v>71.61525343727638</v>
      </c>
      <c r="S20" s="18">
        <v>55672.65049004944</v>
      </c>
      <c r="U20" s="17">
        <v>70.61749149479058</v>
      </c>
      <c r="V20" s="18">
        <v>62989.85656331434</v>
      </c>
      <c r="X20" s="17">
        <v>64.31595557548373</v>
      </c>
      <c r="Y20" s="18">
        <v>64440.5776693665</v>
      </c>
      <c r="Z20" s="19"/>
      <c r="AA20" s="17">
        <v>65.632572937115</v>
      </c>
      <c r="AB20" s="18">
        <v>48973.34829818816</v>
      </c>
      <c r="AC20" s="19"/>
      <c r="AD20" s="17">
        <v>72.44404648445904</v>
      </c>
      <c r="AE20" s="18">
        <v>45918.107060901086</v>
      </c>
      <c r="AF20" s="20"/>
      <c r="AG20" s="17">
        <v>66.07860063160932</v>
      </c>
      <c r="AH20" s="18">
        <v>47423.37069662109</v>
      </c>
      <c r="AI20" s="20"/>
      <c r="AJ20" s="17">
        <v>64.99105155129301</v>
      </c>
      <c r="AK20" s="18">
        <v>58062.37861723297</v>
      </c>
      <c r="AM20" s="21"/>
      <c r="AN20" s="21"/>
      <c r="AO20" s="2"/>
      <c r="AP20" s="22"/>
      <c r="AQ20" s="23"/>
      <c r="AR20" s="24"/>
      <c r="AS20" s="2"/>
      <c r="AT20" s="23"/>
      <c r="AU20" s="24"/>
    </row>
    <row r="21" spans="2:47" ht="12.75">
      <c r="B21" t="s">
        <v>9</v>
      </c>
      <c r="C21" s="40">
        <v>40.148878356670075</v>
      </c>
      <c r="D21" s="35">
        <v>154068.8113777496</v>
      </c>
      <c r="F21" s="40">
        <v>37.98483841598893</v>
      </c>
      <c r="G21" s="35">
        <v>176196.80578393338</v>
      </c>
      <c r="I21" s="40">
        <v>37.037698795956516</v>
      </c>
      <c r="J21" s="35">
        <v>147994.97524031976</v>
      </c>
      <c r="L21" s="40">
        <v>38.16145520144317</v>
      </c>
      <c r="M21" s="35">
        <v>139540.87145800688</v>
      </c>
      <c r="O21" s="40">
        <v>39.00171248310048</v>
      </c>
      <c r="P21" s="35">
        <v>128062.81700174506</v>
      </c>
      <c r="R21" s="17">
        <v>39.39073661909354</v>
      </c>
      <c r="S21" s="18">
        <v>122487.12988280326</v>
      </c>
      <c r="U21" s="17">
        <v>35.452149815535854</v>
      </c>
      <c r="V21" s="18">
        <v>123526.72964721001</v>
      </c>
      <c r="X21" s="17">
        <v>38.87451893930513</v>
      </c>
      <c r="Y21" s="18">
        <v>134219.0581356461</v>
      </c>
      <c r="Z21" s="19"/>
      <c r="AA21" s="17">
        <v>37.084298464023675</v>
      </c>
      <c r="AB21" s="18">
        <v>112116.69943766853</v>
      </c>
      <c r="AC21" s="19"/>
      <c r="AD21" s="17">
        <v>37.70671198974267</v>
      </c>
      <c r="AE21" s="18">
        <v>122206.23399871044</v>
      </c>
      <c r="AF21" s="20"/>
      <c r="AG21" s="17">
        <v>38.170751800125586</v>
      </c>
      <c r="AH21" s="18">
        <v>121592.82845987722</v>
      </c>
      <c r="AI21" s="20"/>
      <c r="AJ21" s="17">
        <v>39.36268612833974</v>
      </c>
      <c r="AK21" s="18">
        <v>142829.05309789337</v>
      </c>
      <c r="AM21" s="21"/>
      <c r="AN21" s="21"/>
      <c r="AO21" s="2"/>
      <c r="AP21" s="22"/>
      <c r="AQ21" s="23"/>
      <c r="AR21" s="24"/>
      <c r="AS21" s="2"/>
      <c r="AT21" s="23"/>
      <c r="AU21" s="24"/>
    </row>
    <row r="22" spans="2:47" ht="12.75">
      <c r="B22" t="s">
        <v>10</v>
      </c>
      <c r="C22" s="40">
        <v>77.63937731514042</v>
      </c>
      <c r="D22" s="35">
        <v>121036.60479801858</v>
      </c>
      <c r="F22" s="40">
        <v>87.42373997134419</v>
      </c>
      <c r="G22" s="35">
        <v>92075.61784419828</v>
      </c>
      <c r="I22" s="40">
        <v>60.052451141402514</v>
      </c>
      <c r="J22" s="35">
        <v>56286.24743134211</v>
      </c>
      <c r="L22" s="40">
        <v>81.1595963241622</v>
      </c>
      <c r="M22" s="35">
        <v>72934.39294623859</v>
      </c>
      <c r="O22" s="40">
        <v>60.145911968159325</v>
      </c>
      <c r="P22" s="35">
        <v>48013.6657395368</v>
      </c>
      <c r="R22" s="17">
        <v>82.53409579587577</v>
      </c>
      <c r="S22" s="18">
        <v>48120.599120483974</v>
      </c>
      <c r="U22" s="17">
        <v>61.606106294760664</v>
      </c>
      <c r="V22" s="18">
        <v>48082.84395538668</v>
      </c>
      <c r="X22" s="17">
        <v>55.79893957888311</v>
      </c>
      <c r="Y22" s="18">
        <v>33997.53565903495</v>
      </c>
      <c r="Z22" s="19"/>
      <c r="AA22" s="17">
        <v>55.08804441063653</v>
      </c>
      <c r="AB22" s="18">
        <v>34018.171563596356</v>
      </c>
      <c r="AC22" s="19"/>
      <c r="AD22" s="17">
        <v>59.70299665348343</v>
      </c>
      <c r="AE22" s="18">
        <v>34272.26234588475</v>
      </c>
      <c r="AF22" s="20"/>
      <c r="AG22" s="17">
        <v>52.53404909352</v>
      </c>
      <c r="AH22" s="18">
        <v>33072.54423563826</v>
      </c>
      <c r="AI22" s="20"/>
      <c r="AJ22" s="17">
        <v>50.8362746214278</v>
      </c>
      <c r="AK22" s="18">
        <v>36333.3099447319</v>
      </c>
      <c r="AM22" s="21"/>
      <c r="AN22" s="21"/>
      <c r="AO22" s="2"/>
      <c r="AP22" s="22"/>
      <c r="AQ22" s="23"/>
      <c r="AR22" s="24"/>
      <c r="AS22" s="2"/>
      <c r="AT22" s="23"/>
      <c r="AU22" s="24"/>
    </row>
    <row r="23" spans="2:47" ht="12.75">
      <c r="B23" t="s">
        <v>11</v>
      </c>
      <c r="C23" s="40">
        <v>75.69038604949944</v>
      </c>
      <c r="D23" s="35">
        <v>597555.024421898</v>
      </c>
      <c r="F23" s="40">
        <v>73.9505561958211</v>
      </c>
      <c r="G23" s="35">
        <v>672798.2924188792</v>
      </c>
      <c r="I23" s="40">
        <v>51.96337550331383</v>
      </c>
      <c r="J23" s="35">
        <v>203362.56598809513</v>
      </c>
      <c r="L23" s="40">
        <v>49.873910959926484</v>
      </c>
      <c r="M23" s="35">
        <v>157640.60529500362</v>
      </c>
      <c r="O23" s="40">
        <v>42.60342217941352</v>
      </c>
      <c r="P23" s="35">
        <v>124488.560585378</v>
      </c>
      <c r="R23" s="17">
        <v>43.18365844681637</v>
      </c>
      <c r="S23" s="18">
        <v>111501.50110818759</v>
      </c>
      <c r="U23" s="17">
        <v>42.61496429344298</v>
      </c>
      <c r="V23" s="18">
        <v>116411.68068125252</v>
      </c>
      <c r="X23" s="17">
        <v>37.33297190649302</v>
      </c>
      <c r="Y23" s="18">
        <v>75316.09777331208</v>
      </c>
      <c r="Z23" s="19"/>
      <c r="AA23" s="17">
        <v>39.42743553540909</v>
      </c>
      <c r="AB23" s="18">
        <v>90795.41866657454</v>
      </c>
      <c r="AC23" s="19"/>
      <c r="AD23" s="17">
        <v>41.83787959286392</v>
      </c>
      <c r="AE23" s="18">
        <v>86560.78274230914</v>
      </c>
      <c r="AF23" s="20"/>
      <c r="AG23" s="17">
        <v>46.2561097943569</v>
      </c>
      <c r="AH23" s="18">
        <v>111239.54363854347</v>
      </c>
      <c r="AI23" s="20"/>
      <c r="AJ23" s="17">
        <v>48.52588715667451</v>
      </c>
      <c r="AK23" s="18">
        <v>146064.7775728694</v>
      </c>
      <c r="AM23" s="21"/>
      <c r="AN23" s="21"/>
      <c r="AO23" s="2"/>
      <c r="AP23" s="22"/>
      <c r="AQ23" s="23"/>
      <c r="AR23" s="24"/>
      <c r="AS23" s="2"/>
      <c r="AT23" s="23"/>
      <c r="AU23" s="24"/>
    </row>
    <row r="24" spans="2:47" ht="12.75">
      <c r="B24" t="s">
        <v>12</v>
      </c>
      <c r="C24" s="40">
        <v>88.44293315531647</v>
      </c>
      <c r="D24" s="35">
        <v>130808.19214796806</v>
      </c>
      <c r="F24" s="40">
        <v>81.98277067518974</v>
      </c>
      <c r="G24" s="35">
        <v>152481.82672477246</v>
      </c>
      <c r="I24" s="40">
        <v>73.429993136582</v>
      </c>
      <c r="J24" s="35">
        <v>67617.36083677411</v>
      </c>
      <c r="L24" s="40">
        <v>65.45265840274249</v>
      </c>
      <c r="M24" s="35">
        <v>62875.79374445146</v>
      </c>
      <c r="O24" s="40">
        <v>67.39652769190992</v>
      </c>
      <c r="P24" s="35">
        <v>71058.89386798188</v>
      </c>
      <c r="R24" s="17">
        <v>78.11960251143684</v>
      </c>
      <c r="S24" s="18">
        <v>79164.63663110911</v>
      </c>
      <c r="U24" s="17">
        <v>63.54718719353337</v>
      </c>
      <c r="V24" s="18">
        <v>76168.1035164353</v>
      </c>
      <c r="X24" s="17">
        <v>67.2826229186431</v>
      </c>
      <c r="Y24" s="18">
        <v>47371.29265140433</v>
      </c>
      <c r="Z24" s="19"/>
      <c r="AA24" s="17">
        <v>81.93135822655874</v>
      </c>
      <c r="AB24" s="18">
        <v>61135.08526958657</v>
      </c>
      <c r="AC24" s="19"/>
      <c r="AD24" s="17">
        <v>73.35034092311491</v>
      </c>
      <c r="AE24" s="18">
        <v>45615.33687088842</v>
      </c>
      <c r="AF24" s="20"/>
      <c r="AG24" s="17">
        <v>70.54371778923051</v>
      </c>
      <c r="AH24" s="18">
        <v>47075.06623668185</v>
      </c>
      <c r="AI24" s="20"/>
      <c r="AJ24" s="17">
        <v>67.5300756961341</v>
      </c>
      <c r="AK24" s="18">
        <v>52905.39912404199</v>
      </c>
      <c r="AM24" s="21"/>
      <c r="AN24" s="21"/>
      <c r="AO24" s="2"/>
      <c r="AP24" s="22"/>
      <c r="AQ24" s="23"/>
      <c r="AR24" s="24"/>
      <c r="AS24" s="2"/>
      <c r="AT24" s="23"/>
      <c r="AU24" s="24"/>
    </row>
    <row r="25" spans="2:47" ht="12.75">
      <c r="B25" t="s">
        <v>13</v>
      </c>
      <c r="C25" s="40">
        <v>68.65100265293383</v>
      </c>
      <c r="D25" s="35">
        <v>76837.8134924258</v>
      </c>
      <c r="F25" s="40">
        <v>63.616541819405356</v>
      </c>
      <c r="G25" s="35">
        <v>54171.52429734503</v>
      </c>
      <c r="I25" s="40">
        <v>61.58329241903516</v>
      </c>
      <c r="J25" s="35">
        <v>43543.97386524828</v>
      </c>
      <c r="L25" s="40">
        <v>59.46339002166623</v>
      </c>
      <c r="M25" s="35">
        <v>49751.700036802205</v>
      </c>
      <c r="O25" s="40">
        <v>70.88030711643607</v>
      </c>
      <c r="P25" s="35">
        <v>56582.78779122856</v>
      </c>
      <c r="R25" s="17">
        <v>76.88712381256488</v>
      </c>
      <c r="S25" s="18">
        <v>57636.24949959686</v>
      </c>
      <c r="U25" s="17">
        <v>63.69224234883108</v>
      </c>
      <c r="V25" s="18">
        <v>63026.50816891906</v>
      </c>
      <c r="X25" s="17">
        <v>66.36356472401233</v>
      </c>
      <c r="Y25" s="18">
        <v>44028.58870893408</v>
      </c>
      <c r="Z25" s="19"/>
      <c r="AA25" s="17">
        <v>61.70320055099518</v>
      </c>
      <c r="AB25" s="18">
        <v>44453.718266711694</v>
      </c>
      <c r="AC25" s="19"/>
      <c r="AD25" s="17">
        <v>50.05690344118293</v>
      </c>
      <c r="AE25" s="18">
        <v>28734.961779489615</v>
      </c>
      <c r="AF25" s="20"/>
      <c r="AG25" s="17">
        <v>56.273738350624235</v>
      </c>
      <c r="AH25" s="18">
        <v>30467.08811517014</v>
      </c>
      <c r="AI25" s="20"/>
      <c r="AJ25" s="17">
        <v>49.77150699806949</v>
      </c>
      <c r="AK25" s="18">
        <v>26679.230583534172</v>
      </c>
      <c r="AM25" s="21"/>
      <c r="AN25" s="21"/>
      <c r="AO25" s="2"/>
      <c r="AP25" s="22"/>
      <c r="AQ25" s="23"/>
      <c r="AR25" s="24"/>
      <c r="AS25" s="2"/>
      <c r="AT25" s="23"/>
      <c r="AU25" s="24"/>
    </row>
    <row r="26" spans="2:47" ht="12.75">
      <c r="B26" t="s">
        <v>14</v>
      </c>
      <c r="C26" s="40">
        <v>41.196814085097444</v>
      </c>
      <c r="D26" s="35">
        <v>28818.5259030006</v>
      </c>
      <c r="F26" s="40">
        <v>30.033943573207367</v>
      </c>
      <c r="G26" s="35">
        <v>18171.61499866446</v>
      </c>
      <c r="I26" s="40">
        <v>50.82759943568548</v>
      </c>
      <c r="J26" s="35">
        <v>26745.2263788345</v>
      </c>
      <c r="L26" s="40">
        <v>54.79354164284665</v>
      </c>
      <c r="M26" s="35">
        <v>41599.676488155535</v>
      </c>
      <c r="O26" s="40">
        <v>36.919840230735666</v>
      </c>
      <c r="P26" s="35">
        <v>22799.5644445891</v>
      </c>
      <c r="R26" s="17">
        <v>38.9890663589984</v>
      </c>
      <c r="S26" s="18">
        <v>25979.597044990496</v>
      </c>
      <c r="U26" s="17">
        <v>34.278682448138525</v>
      </c>
      <c r="V26" s="18">
        <v>32487.13346633976</v>
      </c>
      <c r="X26" s="17">
        <v>37.94149076425609</v>
      </c>
      <c r="Y26" s="18">
        <v>31850.41232638612</v>
      </c>
      <c r="Z26" s="19"/>
      <c r="AA26" s="17"/>
      <c r="AB26" s="18"/>
      <c r="AC26" s="19"/>
      <c r="AD26" s="17"/>
      <c r="AE26" s="18"/>
      <c r="AF26" s="20"/>
      <c r="AG26" s="17"/>
      <c r="AH26" s="18"/>
      <c r="AI26" s="20"/>
      <c r="AJ26" s="17"/>
      <c r="AK26" s="18"/>
      <c r="AM26" s="21"/>
      <c r="AN26" s="21"/>
      <c r="AO26" s="2"/>
      <c r="AP26" s="22"/>
      <c r="AQ26" s="26"/>
      <c r="AR26" s="18"/>
      <c r="AT26" s="26"/>
      <c r="AU26" s="18"/>
    </row>
    <row r="27" spans="2:47" ht="12.75">
      <c r="B27" s="16" t="s">
        <v>16</v>
      </c>
      <c r="C27" s="36"/>
      <c r="D27" s="45">
        <v>3133586</v>
      </c>
      <c r="E27" s="16"/>
      <c r="F27" s="36"/>
      <c r="G27" s="27">
        <f>SUM(G11:G26)</f>
        <v>3189219.7530351486</v>
      </c>
      <c r="H27" s="16"/>
      <c r="I27" s="36"/>
      <c r="J27" s="27">
        <f>SUM(J11:J26)</f>
        <v>1862300.9588884388</v>
      </c>
      <c r="K27" s="16"/>
      <c r="L27" s="16"/>
      <c r="M27" s="27">
        <f>SUM(M11:M26)</f>
        <v>1845070.4983445785</v>
      </c>
      <c r="N27" s="16"/>
      <c r="O27" s="16"/>
      <c r="P27" s="27">
        <f>SUM(P11:P26)</f>
        <v>1631255.5573639327</v>
      </c>
      <c r="Q27" s="16"/>
      <c r="R27" s="17"/>
      <c r="S27" s="27">
        <f>SUM(S11:S26)</f>
        <v>1525729.8154679595</v>
      </c>
      <c r="T27" s="16"/>
      <c r="U27" s="17"/>
      <c r="V27" s="27">
        <f>SUM(V11:V26)</f>
        <v>1545634.9062751457</v>
      </c>
      <c r="W27" s="16"/>
      <c r="X27" s="17"/>
      <c r="Y27" s="27">
        <f>SUM(Y11:Y26)</f>
        <v>1305686.178292085</v>
      </c>
      <c r="Z27" s="28"/>
      <c r="AA27" s="17"/>
      <c r="AB27" s="27">
        <v>1322633.7551384321</v>
      </c>
      <c r="AC27" s="28"/>
      <c r="AD27" s="17"/>
      <c r="AE27" s="27">
        <v>1155343.6063893284</v>
      </c>
      <c r="AF27" s="29"/>
      <c r="AG27" s="17"/>
      <c r="AH27" s="27">
        <f>SUM(AH11:AH25)</f>
        <v>1310019.790317136</v>
      </c>
      <c r="AI27" s="29"/>
      <c r="AJ27" s="17"/>
      <c r="AK27" s="27">
        <f>SUM(AK11:AK25)</f>
        <v>1567826.290117519</v>
      </c>
      <c r="AM27" s="21"/>
      <c r="AN27" s="21"/>
      <c r="AO27" s="2"/>
      <c r="AP27" s="22"/>
      <c r="AQ27" s="26"/>
      <c r="AR27" s="27"/>
      <c r="AT27" s="26"/>
      <c r="AU27" s="27"/>
    </row>
    <row r="28" spans="3:47" ht="12.75">
      <c r="C28" s="36"/>
      <c r="D28" s="35"/>
      <c r="F28" s="36"/>
      <c r="G28" s="35"/>
      <c r="I28" s="36"/>
      <c r="J28" s="35"/>
      <c r="R28" s="17"/>
      <c r="S28" s="27"/>
      <c r="U28" s="17"/>
      <c r="V28" s="27"/>
      <c r="X28" s="17"/>
      <c r="Y28" s="27"/>
      <c r="Z28" s="28"/>
      <c r="AA28" s="17"/>
      <c r="AB28" s="27"/>
      <c r="AC28" s="28"/>
      <c r="AD28" s="17"/>
      <c r="AE28" s="27"/>
      <c r="AF28" s="29"/>
      <c r="AG28" s="17"/>
      <c r="AH28" s="27"/>
      <c r="AI28" s="29"/>
      <c r="AJ28" s="17"/>
      <c r="AK28" s="27"/>
      <c r="AM28" s="21"/>
      <c r="AN28" s="21"/>
      <c r="AO28" s="2"/>
      <c r="AP28" s="22"/>
      <c r="AQ28" s="26"/>
      <c r="AR28" s="27"/>
      <c r="AT28" s="26"/>
      <c r="AU28" s="27"/>
    </row>
    <row r="29" spans="2:47" ht="12.75">
      <c r="B29" s="16" t="s">
        <v>17</v>
      </c>
      <c r="C29" s="36"/>
      <c r="D29" s="35"/>
      <c r="E29" s="16"/>
      <c r="F29" s="36"/>
      <c r="G29" s="35"/>
      <c r="H29" s="16"/>
      <c r="I29" s="36"/>
      <c r="J29" s="35"/>
      <c r="K29" s="16"/>
      <c r="L29" s="16"/>
      <c r="M29" s="16"/>
      <c r="N29" s="16"/>
      <c r="O29" s="16"/>
      <c r="P29" s="16"/>
      <c r="Q29" s="16"/>
      <c r="R29" s="17"/>
      <c r="S29" s="18"/>
      <c r="T29" s="16"/>
      <c r="U29" s="17"/>
      <c r="V29" s="18"/>
      <c r="W29" s="16"/>
      <c r="X29" s="17"/>
      <c r="Y29" s="18"/>
      <c r="Z29" s="19"/>
      <c r="AA29" s="17"/>
      <c r="AB29" s="18"/>
      <c r="AC29" s="19"/>
      <c r="AD29" s="17"/>
      <c r="AE29" s="18"/>
      <c r="AF29" s="20"/>
      <c r="AG29" s="17"/>
      <c r="AH29" s="18"/>
      <c r="AI29" s="20"/>
      <c r="AJ29" s="17"/>
      <c r="AK29" s="18"/>
      <c r="AM29" s="21"/>
      <c r="AN29" s="21"/>
      <c r="AO29" s="2"/>
      <c r="AP29" s="22"/>
      <c r="AQ29" s="26"/>
      <c r="AR29" s="18"/>
      <c r="AT29" s="26"/>
      <c r="AU29" s="18"/>
    </row>
    <row r="30" spans="2:47" ht="12.75">
      <c r="B30" t="s">
        <v>18</v>
      </c>
      <c r="C30" s="40">
        <v>190.3714059321992</v>
      </c>
      <c r="D30" s="35">
        <v>547903.7789995742</v>
      </c>
      <c r="F30" s="40">
        <v>216.97703584484708</v>
      </c>
      <c r="G30" s="35">
        <v>481355.9769182199</v>
      </c>
      <c r="I30" s="40">
        <v>191.777614343936</v>
      </c>
      <c r="J30" s="35">
        <v>425724.242673176</v>
      </c>
      <c r="L30" s="40">
        <v>212.20791996316296</v>
      </c>
      <c r="M30" s="35">
        <v>315643.84294924414</v>
      </c>
      <c r="O30" s="40">
        <v>214.9531037339488</v>
      </c>
      <c r="P30" s="35">
        <v>430604.18073510274</v>
      </c>
      <c r="R30" s="17">
        <v>222.89892847821326</v>
      </c>
      <c r="S30" s="18">
        <v>377499.2986800377</v>
      </c>
      <c r="U30" s="17">
        <v>234.30620870484032</v>
      </c>
      <c r="V30" s="18">
        <v>424527.18723489955</v>
      </c>
      <c r="X30" s="17">
        <v>207.46128568820595</v>
      </c>
      <c r="Y30" s="18">
        <v>303368.0214549424</v>
      </c>
      <c r="Z30" s="19"/>
      <c r="AA30" s="17">
        <v>220.0839048031398</v>
      </c>
      <c r="AB30" s="18">
        <v>317116.3833250715</v>
      </c>
      <c r="AC30" s="19"/>
      <c r="AD30" s="17">
        <v>225.14678381871684</v>
      </c>
      <c r="AE30" s="18">
        <v>317726.2968076005</v>
      </c>
      <c r="AF30" s="20"/>
      <c r="AG30" s="17">
        <v>117.88334016891756</v>
      </c>
      <c r="AH30" s="18">
        <v>152878.4897088043</v>
      </c>
      <c r="AI30" s="20"/>
      <c r="AJ30" s="17">
        <v>122.73603013012979</v>
      </c>
      <c r="AK30" s="18">
        <v>224363.19500599845</v>
      </c>
      <c r="AM30" s="21"/>
      <c r="AN30" s="21"/>
      <c r="AO30" s="2"/>
      <c r="AP30" s="22"/>
      <c r="AQ30" s="26"/>
      <c r="AR30" s="18"/>
      <c r="AT30" s="26"/>
      <c r="AU30" s="18"/>
    </row>
    <row r="31" spans="2:47" ht="12.75">
      <c r="B31" t="s">
        <v>19</v>
      </c>
      <c r="C31" s="40">
        <v>170.66591968353143</v>
      </c>
      <c r="D31" s="35">
        <v>474134.6469607861</v>
      </c>
      <c r="F31" s="40">
        <v>136.408901624515</v>
      </c>
      <c r="G31" s="35">
        <v>259823.8656414174</v>
      </c>
      <c r="I31" s="40">
        <v>138.82452067376886</v>
      </c>
      <c r="J31" s="35">
        <v>246539.57295480615</v>
      </c>
      <c r="L31" s="40">
        <v>138.04574993501424</v>
      </c>
      <c r="M31" s="35">
        <v>164694.1853325475</v>
      </c>
      <c r="O31" s="40">
        <v>130.9849205822249</v>
      </c>
      <c r="P31" s="35">
        <v>209126.97099294438</v>
      </c>
      <c r="R31" s="17">
        <v>173.59011436834496</v>
      </c>
      <c r="S31" s="18">
        <v>250614.77214262504</v>
      </c>
      <c r="U31" s="17">
        <v>145.52899695761886</v>
      </c>
      <c r="V31" s="18">
        <v>219054.23337172656</v>
      </c>
      <c r="X31" s="17">
        <v>147.57578979173897</v>
      </c>
      <c r="Y31" s="18">
        <v>151858.0039305089</v>
      </c>
      <c r="Z31" s="19"/>
      <c r="AA31" s="17">
        <v>109.9856917717319</v>
      </c>
      <c r="AB31" s="18">
        <v>133007.58819831122</v>
      </c>
      <c r="AC31" s="19"/>
      <c r="AD31" s="17">
        <v>161.70033886122079</v>
      </c>
      <c r="AE31" s="18">
        <v>181779.20082097425</v>
      </c>
      <c r="AF31" s="20"/>
      <c r="AG31" s="17">
        <v>100.60385685711799</v>
      </c>
      <c r="AH31" s="18">
        <v>87401.81420926687</v>
      </c>
      <c r="AI31" s="20"/>
      <c r="AJ31" s="17">
        <v>106.73283874405696</v>
      </c>
      <c r="AK31" s="18">
        <v>126160.79427432506</v>
      </c>
      <c r="AM31" s="21"/>
      <c r="AN31" s="21"/>
      <c r="AO31" s="2"/>
      <c r="AP31" s="22"/>
      <c r="AQ31" s="26"/>
      <c r="AR31" s="18"/>
      <c r="AT31" s="26"/>
      <c r="AU31" s="18"/>
    </row>
    <row r="32" spans="2:47" ht="12.75">
      <c r="B32" t="s">
        <v>20</v>
      </c>
      <c r="C32" s="40">
        <v>374.9500840689365</v>
      </c>
      <c r="D32" s="35">
        <v>52457.98224956278</v>
      </c>
      <c r="F32" s="40">
        <v>161.12775039501926</v>
      </c>
      <c r="G32" s="35">
        <v>25274.686993051644</v>
      </c>
      <c r="I32" s="40">
        <v>451.89856128209794</v>
      </c>
      <c r="J32" s="35">
        <v>29723.342868701842</v>
      </c>
      <c r="L32" s="40">
        <v>378.96091362393446</v>
      </c>
      <c r="M32" s="35">
        <v>29358.16613758735</v>
      </c>
      <c r="O32" s="40">
        <v>215.66042710255735</v>
      </c>
      <c r="P32" s="35">
        <v>19489.67477679178</v>
      </c>
      <c r="R32" s="17">
        <v>403.51636327464445</v>
      </c>
      <c r="S32" s="18">
        <v>50414.097613976744</v>
      </c>
      <c r="U32" s="17">
        <v>302.80710717529524</v>
      </c>
      <c r="V32" s="18">
        <v>29542.174791141646</v>
      </c>
      <c r="X32" s="17">
        <v>244.00665349828466</v>
      </c>
      <c r="Y32" s="18">
        <v>26430.211249993525</v>
      </c>
      <c r="Z32" s="19"/>
      <c r="AA32" s="17">
        <v>264.13992578039733</v>
      </c>
      <c r="AB32" s="18">
        <v>13592.721445771955</v>
      </c>
      <c r="AC32" s="19"/>
      <c r="AD32" s="17">
        <v>385.27385159010595</v>
      </c>
      <c r="AE32" s="18">
        <v>23038.009076940467</v>
      </c>
      <c r="AF32" s="20"/>
      <c r="AG32" s="17">
        <v>94.7939576339854</v>
      </c>
      <c r="AH32" s="18">
        <v>3580.6233228360566</v>
      </c>
      <c r="AI32" s="20"/>
      <c r="AJ32" s="17">
        <v>141.89447478316734</v>
      </c>
      <c r="AK32" s="18">
        <v>9751.319630697879</v>
      </c>
      <c r="AM32" s="21"/>
      <c r="AN32" s="21"/>
      <c r="AO32" s="2"/>
      <c r="AP32" s="22"/>
      <c r="AQ32" s="26"/>
      <c r="AR32" s="18"/>
      <c r="AT32" s="26"/>
      <c r="AU32" s="18"/>
    </row>
    <row r="33" spans="2:47" ht="12.75">
      <c r="B33" t="s">
        <v>21</v>
      </c>
      <c r="C33" s="40">
        <v>181.77879987164405</v>
      </c>
      <c r="D33" s="35">
        <v>72662.99825857302</v>
      </c>
      <c r="F33" s="40">
        <v>153.7042323703143</v>
      </c>
      <c r="G33" s="35">
        <v>55109.086379585206</v>
      </c>
      <c r="I33" s="40">
        <v>243.01799431758386</v>
      </c>
      <c r="J33" s="35">
        <v>59941.332418764556</v>
      </c>
      <c r="L33" s="40">
        <v>209.2456283041887</v>
      </c>
      <c r="M33" s="35">
        <v>32420.58850118962</v>
      </c>
      <c r="O33" s="40">
        <v>200.34173872521103</v>
      </c>
      <c r="P33" s="35">
        <v>45263.233784130025</v>
      </c>
      <c r="R33" s="17">
        <v>201.7669928359252</v>
      </c>
      <c r="S33" s="18">
        <v>56018.11033585493</v>
      </c>
      <c r="U33" s="17">
        <v>203.13376051261514</v>
      </c>
      <c r="V33" s="18">
        <v>42467.01412629182</v>
      </c>
      <c r="X33" s="17">
        <v>196.8685561356557</v>
      </c>
      <c r="Y33" s="18">
        <v>50645.27524066069</v>
      </c>
      <c r="Z33" s="19"/>
      <c r="AA33" s="17">
        <v>197.12285912911585</v>
      </c>
      <c r="AB33" s="18">
        <v>30432.00803687513</v>
      </c>
      <c r="AC33" s="19"/>
      <c r="AD33" s="17">
        <v>257.235922872712</v>
      </c>
      <c r="AE33" s="18">
        <v>36916.30876021104</v>
      </c>
      <c r="AF33" s="20"/>
      <c r="AG33" s="17">
        <v>161.91108012119514</v>
      </c>
      <c r="AH33" s="18">
        <v>38733.513820835644</v>
      </c>
      <c r="AI33" s="20"/>
      <c r="AJ33" s="17">
        <v>110.77967817126033</v>
      </c>
      <c r="AK33" s="18">
        <v>22839.11446343262</v>
      </c>
      <c r="AM33" s="21"/>
      <c r="AN33" s="21"/>
      <c r="AO33" s="2"/>
      <c r="AP33" s="22"/>
      <c r="AQ33" s="26"/>
      <c r="AR33" s="18"/>
      <c r="AT33" s="26"/>
      <c r="AU33" s="18"/>
    </row>
    <row r="34" spans="2:47" ht="12.75">
      <c r="B34" t="s">
        <v>24</v>
      </c>
      <c r="C34" s="40">
        <v>100.7209863424151</v>
      </c>
      <c r="D34" s="35">
        <v>336183.6032808926</v>
      </c>
      <c r="F34" s="40">
        <v>88.97948748633317</v>
      </c>
      <c r="G34" s="35">
        <v>305069.4597426873</v>
      </c>
      <c r="I34" s="40">
        <v>74.88502011381469</v>
      </c>
      <c r="J34" s="35">
        <v>157616.509043973</v>
      </c>
      <c r="L34" s="40">
        <v>84.58350574529706</v>
      </c>
      <c r="M34" s="35">
        <v>165128.00245986076</v>
      </c>
      <c r="O34" s="40">
        <v>83.83034566490504</v>
      </c>
      <c r="P34" s="35">
        <v>138891.8692628973</v>
      </c>
      <c r="R34" s="17">
        <v>78.36352639715984</v>
      </c>
      <c r="S34" s="18">
        <v>130539.98395840196</v>
      </c>
      <c r="U34" s="17">
        <v>72.75981447738941</v>
      </c>
      <c r="V34" s="18">
        <v>129801.55993907589</v>
      </c>
      <c r="X34" s="17">
        <v>73.55291333258198</v>
      </c>
      <c r="Y34" s="18">
        <v>113530.80289513251</v>
      </c>
      <c r="Z34" s="19"/>
      <c r="AA34" s="17">
        <v>66.73859599722755</v>
      </c>
      <c r="AB34" s="18">
        <v>124496.58608675444</v>
      </c>
      <c r="AC34" s="19"/>
      <c r="AD34" s="17">
        <v>80.42809444311945</v>
      </c>
      <c r="AE34" s="18">
        <v>130813.35785218937</v>
      </c>
      <c r="AF34" s="20"/>
      <c r="AG34" s="17">
        <v>46.099221758587504</v>
      </c>
      <c r="AH34" s="18">
        <v>67910.38327567665</v>
      </c>
      <c r="AI34" s="20"/>
      <c r="AJ34" s="17">
        <v>47.07899619756832</v>
      </c>
      <c r="AK34" s="18">
        <v>77649.0851556724</v>
      </c>
      <c r="AM34" s="21"/>
      <c r="AN34" s="21"/>
      <c r="AO34" s="2"/>
      <c r="AP34" s="22"/>
      <c r="AQ34" s="26"/>
      <c r="AR34" s="18"/>
      <c r="AT34" s="26"/>
      <c r="AU34" s="18"/>
    </row>
    <row r="35" spans="2:47" ht="12.75">
      <c r="B35" t="s">
        <v>22</v>
      </c>
      <c r="C35" s="40">
        <v>338.47174883230474</v>
      </c>
      <c r="D35" s="35">
        <v>662961.9260078013</v>
      </c>
      <c r="F35" s="40">
        <v>353.89722955006096</v>
      </c>
      <c r="G35" s="35">
        <v>1126115.4305355684</v>
      </c>
      <c r="I35" s="40">
        <v>330.71184006042927</v>
      </c>
      <c r="J35" s="35">
        <v>685199.425345487</v>
      </c>
      <c r="L35" s="40">
        <v>335.60162453779486</v>
      </c>
      <c r="M35" s="35">
        <v>686376.6273206137</v>
      </c>
      <c r="O35" s="40">
        <v>351.9845074039197</v>
      </c>
      <c r="P35" s="35">
        <v>731619.909885994</v>
      </c>
      <c r="R35" s="17">
        <v>343.4492091050543</v>
      </c>
      <c r="S35" s="18">
        <v>681784.1424552939</v>
      </c>
      <c r="U35" s="17">
        <v>347.8972338372468</v>
      </c>
      <c r="V35" s="18">
        <v>664278.0496954689</v>
      </c>
      <c r="X35" s="17">
        <v>345.3645074432437</v>
      </c>
      <c r="Y35" s="18">
        <v>593868.6550175162</v>
      </c>
      <c r="Z35" s="19"/>
      <c r="AA35" s="17">
        <v>335.16493899897154</v>
      </c>
      <c r="AB35" s="18">
        <v>607981.0855407779</v>
      </c>
      <c r="AC35" s="19"/>
      <c r="AD35" s="17">
        <v>367.4242742144173</v>
      </c>
      <c r="AE35" s="18">
        <v>509719.4904987717</v>
      </c>
      <c r="AF35" s="20"/>
      <c r="AG35" s="17">
        <v>195.1047673624338</v>
      </c>
      <c r="AH35" s="18">
        <v>280046.05481553386</v>
      </c>
      <c r="AI35" s="20"/>
      <c r="AJ35" s="17">
        <v>190.9758168777988</v>
      </c>
      <c r="AK35" s="18">
        <v>317608.1583578688</v>
      </c>
      <c r="AM35" s="21"/>
      <c r="AN35" s="21"/>
      <c r="AO35" s="2"/>
      <c r="AP35" s="22"/>
      <c r="AQ35" s="26"/>
      <c r="AR35" s="18"/>
      <c r="AT35" s="26"/>
      <c r="AU35" s="18"/>
    </row>
    <row r="36" spans="2:47" ht="12.75">
      <c r="B36" t="s">
        <v>23</v>
      </c>
      <c r="C36" s="40">
        <v>193.7426193011324</v>
      </c>
      <c r="D36" s="35">
        <v>147146.631868938</v>
      </c>
      <c r="F36" s="40">
        <v>219.67918530029297</v>
      </c>
      <c r="G36" s="35">
        <v>275673.067301764</v>
      </c>
      <c r="I36" s="40">
        <v>186.53189190767486</v>
      </c>
      <c r="J36" s="35">
        <v>165631.7369228981</v>
      </c>
      <c r="L36" s="40">
        <v>197.74803849850105</v>
      </c>
      <c r="M36" s="35">
        <v>171579.22904387012</v>
      </c>
      <c r="O36" s="40">
        <v>210.6425386669354</v>
      </c>
      <c r="P36" s="35">
        <v>196707.37845589343</v>
      </c>
      <c r="R36" s="17">
        <v>224.66995354901798</v>
      </c>
      <c r="S36" s="18">
        <v>196487.02754111265</v>
      </c>
      <c r="U36" s="17">
        <v>211.49788396314187</v>
      </c>
      <c r="V36" s="18">
        <v>168019.32722781447</v>
      </c>
      <c r="X36" s="17">
        <v>203.88459142352806</v>
      </c>
      <c r="Y36" s="18">
        <v>182195.36288725774</v>
      </c>
      <c r="Z36" s="19"/>
      <c r="AA36" s="17">
        <v>182.62928084739207</v>
      </c>
      <c r="AB36" s="18">
        <v>124525.60282064113</v>
      </c>
      <c r="AC36" s="19"/>
      <c r="AD36" s="17">
        <v>188.24030266425072</v>
      </c>
      <c r="AE36" s="18">
        <v>108058.5799473691</v>
      </c>
      <c r="AF36" s="20"/>
      <c r="AG36" s="17">
        <v>145.39396262748733</v>
      </c>
      <c r="AH36" s="18">
        <v>76886.90684601672</v>
      </c>
      <c r="AI36" s="20"/>
      <c r="AJ36" s="17">
        <v>147.53657031813492</v>
      </c>
      <c r="AK36" s="18">
        <v>101390.57610153926</v>
      </c>
      <c r="AM36" s="21"/>
      <c r="AN36" s="21"/>
      <c r="AO36" s="2"/>
      <c r="AP36" s="22"/>
      <c r="AQ36" s="26"/>
      <c r="AR36" s="18"/>
      <c r="AT36" s="26"/>
      <c r="AU36" s="18"/>
    </row>
    <row r="37" spans="2:47" ht="12.75">
      <c r="B37" t="s">
        <v>36</v>
      </c>
      <c r="C37" s="40">
        <v>223.31383464030387</v>
      </c>
      <c r="D37" s="35">
        <v>281187.6648183432</v>
      </c>
      <c r="F37" s="40">
        <v>223.73843034410274</v>
      </c>
      <c r="G37" s="35">
        <v>335917.6255697933</v>
      </c>
      <c r="I37" s="40">
        <v>228.84345027960876</v>
      </c>
      <c r="J37" s="35">
        <v>376300.84042640857</v>
      </c>
      <c r="L37" s="40">
        <v>237.8112975096199</v>
      </c>
      <c r="M37" s="35">
        <v>368465.629603743</v>
      </c>
      <c r="O37" s="40">
        <v>211.43363896248783</v>
      </c>
      <c r="P37" s="35">
        <v>429923.05357713794</v>
      </c>
      <c r="R37" s="17">
        <v>229.99422735662822</v>
      </c>
      <c r="S37" s="18">
        <v>383130.3175088794</v>
      </c>
      <c r="U37" s="17">
        <v>221.64109427033085</v>
      </c>
      <c r="V37" s="18">
        <v>420114.3857894601</v>
      </c>
      <c r="X37" s="17">
        <v>183.19848418865118</v>
      </c>
      <c r="Y37" s="18">
        <v>277810.64146048634</v>
      </c>
      <c r="Z37" s="19"/>
      <c r="AA37" s="17">
        <v>234.0817889350925</v>
      </c>
      <c r="AB37" s="18">
        <v>274044.69186559966</v>
      </c>
      <c r="AC37" s="19"/>
      <c r="AD37" s="17">
        <v>225.96194453568577</v>
      </c>
      <c r="AE37" s="18">
        <v>278341.48136471305</v>
      </c>
      <c r="AF37" s="20"/>
      <c r="AG37" s="17">
        <v>139.6871243709245</v>
      </c>
      <c r="AH37" s="18">
        <v>149496.8454813013</v>
      </c>
      <c r="AI37" s="20"/>
      <c r="AJ37" s="17">
        <v>143.5728746752664</v>
      </c>
      <c r="AK37" s="18">
        <v>163786.6089597548</v>
      </c>
      <c r="AM37" s="21"/>
      <c r="AN37" s="21"/>
      <c r="AO37" s="2"/>
      <c r="AP37" s="22"/>
      <c r="AQ37" s="26"/>
      <c r="AR37" s="18"/>
      <c r="AT37" s="26"/>
      <c r="AU37" s="18"/>
    </row>
    <row r="38" spans="2:47" ht="12.75">
      <c r="B38" t="s">
        <v>25</v>
      </c>
      <c r="C38" s="40">
        <v>130.52921223146154</v>
      </c>
      <c r="D38" s="35">
        <v>456547.3771855797</v>
      </c>
      <c r="F38" s="40">
        <v>77.94835783394811</v>
      </c>
      <c r="G38" s="35">
        <v>340611.2465808488</v>
      </c>
      <c r="I38" s="40">
        <v>105.26760965612242</v>
      </c>
      <c r="J38" s="35">
        <v>403317.79453712364</v>
      </c>
      <c r="L38" s="40">
        <v>112.79655924508145</v>
      </c>
      <c r="M38" s="35">
        <v>442161.44819934294</v>
      </c>
      <c r="O38" s="40">
        <v>111.30863860309364</v>
      </c>
      <c r="P38" s="35">
        <v>390631.87014315935</v>
      </c>
      <c r="R38" s="17">
        <v>112.05450639935562</v>
      </c>
      <c r="S38" s="18">
        <v>373326.57526674774</v>
      </c>
      <c r="U38" s="17">
        <v>105.43814131976309</v>
      </c>
      <c r="V38" s="18">
        <v>373258.59522202454</v>
      </c>
      <c r="X38" s="17">
        <v>112.90055668194961</v>
      </c>
      <c r="Y38" s="18">
        <v>369930.74572798435</v>
      </c>
      <c r="Z38" s="19"/>
      <c r="AA38" s="17">
        <v>101.27551169890485</v>
      </c>
      <c r="AB38" s="18">
        <v>347878.8948707717</v>
      </c>
      <c r="AC38" s="19"/>
      <c r="AD38" s="17">
        <v>106.93201417713841</v>
      </c>
      <c r="AE38" s="18">
        <v>272391.0017521331</v>
      </c>
      <c r="AF38" s="20"/>
      <c r="AG38" s="17">
        <v>71.52097448439136</v>
      </c>
      <c r="AH38" s="18">
        <v>190008.31407845218</v>
      </c>
      <c r="AI38" s="20"/>
      <c r="AJ38" s="17">
        <v>67.3593725644883</v>
      </c>
      <c r="AK38" s="18">
        <v>173128.09191706986</v>
      </c>
      <c r="AM38" s="21"/>
      <c r="AN38" s="21"/>
      <c r="AO38" s="2"/>
      <c r="AP38" s="22"/>
      <c r="AQ38" s="26"/>
      <c r="AR38" s="18"/>
      <c r="AT38" s="26"/>
      <c r="AU38" s="18"/>
    </row>
    <row r="39" spans="2:47" ht="12.75">
      <c r="B39" s="16" t="s">
        <v>26</v>
      </c>
      <c r="C39" s="36"/>
      <c r="D39" s="27">
        <v>3031188</v>
      </c>
      <c r="E39" s="16"/>
      <c r="F39" s="36"/>
      <c r="G39" s="27">
        <f>SUM(G30:G38)</f>
        <v>3204950.445662936</v>
      </c>
      <c r="H39" s="16"/>
      <c r="I39" s="36"/>
      <c r="J39" s="27">
        <f>SUM(J30:J38)</f>
        <v>2549994.797191339</v>
      </c>
      <c r="K39" s="16"/>
      <c r="L39" s="16"/>
      <c r="M39" s="27">
        <f>SUM(M30:M38)</f>
        <v>2375827.719547999</v>
      </c>
      <c r="N39" s="16"/>
      <c r="O39" s="16"/>
      <c r="P39" s="27">
        <f>SUM(P30:P38)</f>
        <v>2592258.141614051</v>
      </c>
      <c r="Q39" s="16"/>
      <c r="R39" s="30"/>
      <c r="S39" s="27">
        <f>SUM(S30:S38)</f>
        <v>2499814.32550293</v>
      </c>
      <c r="T39" s="16"/>
      <c r="U39" s="30"/>
      <c r="V39" s="27">
        <f>SUM(V30:V38)</f>
        <v>2471062.5273979036</v>
      </c>
      <c r="W39" s="16"/>
      <c r="X39" s="30"/>
      <c r="Y39" s="27">
        <f>SUM(Y30:Y38)</f>
        <v>2069637.7198644825</v>
      </c>
      <c r="Z39" s="20"/>
      <c r="AA39" s="20"/>
      <c r="AB39" s="27">
        <v>1973075.5621905746</v>
      </c>
      <c r="AC39" s="20"/>
      <c r="AD39" s="20"/>
      <c r="AE39" s="27">
        <f>SUM(AE30:AE38)</f>
        <v>1858783.7268809024</v>
      </c>
      <c r="AF39" s="20"/>
      <c r="AG39" s="20"/>
      <c r="AH39" s="27">
        <f>SUM(AH30:AH38)</f>
        <v>1046942.9455587236</v>
      </c>
      <c r="AI39" s="20"/>
      <c r="AJ39" s="20"/>
      <c r="AK39" s="27">
        <f>SUM(AK30:AK38)</f>
        <v>1216676.943866359</v>
      </c>
      <c r="AM39" s="21"/>
      <c r="AN39" s="21"/>
      <c r="AO39" s="2"/>
      <c r="AP39" s="2"/>
      <c r="AQ39" s="30"/>
      <c r="AR39" s="31"/>
      <c r="AT39" s="20"/>
      <c r="AU39" s="31"/>
    </row>
    <row r="40" spans="3:47" ht="12.75">
      <c r="C40" s="36"/>
      <c r="D40" s="35"/>
      <c r="F40" s="36"/>
      <c r="G40" s="35"/>
      <c r="I40" s="36"/>
      <c r="J40" s="35"/>
      <c r="R40" s="26"/>
      <c r="S40" s="18"/>
      <c r="U40" s="26"/>
      <c r="V40" s="18"/>
      <c r="X40" s="26"/>
      <c r="Y40" s="18"/>
      <c r="Z40" s="19"/>
      <c r="AA40" s="19"/>
      <c r="AB40" s="18"/>
      <c r="AC40" s="19"/>
      <c r="AD40" s="26"/>
      <c r="AE40" s="18"/>
      <c r="AF40" s="20"/>
      <c r="AG40" s="26"/>
      <c r="AH40" s="18"/>
      <c r="AI40" s="20"/>
      <c r="AJ40" s="26"/>
      <c r="AK40" s="18"/>
      <c r="AM40" s="21"/>
      <c r="AN40" s="21"/>
      <c r="AO40" s="2"/>
      <c r="AP40" s="22"/>
      <c r="AQ40" s="26"/>
      <c r="AR40" s="18"/>
      <c r="AT40" s="19"/>
      <c r="AU40" s="18"/>
    </row>
    <row r="41" spans="2:47" ht="12.75">
      <c r="B41" s="16" t="s">
        <v>40</v>
      </c>
      <c r="C41" s="36">
        <v>308.4443570527527</v>
      </c>
      <c r="D41" s="35"/>
      <c r="E41" s="16"/>
      <c r="F41" s="36">
        <v>285.3427154328888</v>
      </c>
      <c r="G41" s="35"/>
      <c r="H41" s="16"/>
      <c r="I41" s="36">
        <v>268.3291848261325</v>
      </c>
      <c r="J41" s="35"/>
      <c r="K41" s="16"/>
      <c r="L41" s="26">
        <v>272.42</v>
      </c>
      <c r="M41" s="16"/>
      <c r="N41" s="16"/>
      <c r="O41" s="26">
        <v>280.41</v>
      </c>
      <c r="Q41" s="16"/>
      <c r="R41" s="26">
        <v>290.0146811142098</v>
      </c>
      <c r="T41" s="16"/>
      <c r="U41" s="26">
        <v>288.19786533033897</v>
      </c>
      <c r="W41" s="16"/>
      <c r="X41" s="26">
        <v>249.287309677918</v>
      </c>
      <c r="Z41" s="28"/>
      <c r="AA41" s="26">
        <v>256.1774079452469</v>
      </c>
      <c r="AC41" s="28"/>
      <c r="AD41" s="26">
        <v>228.9202669662123</v>
      </c>
      <c r="AF41" s="20"/>
      <c r="AG41" s="26">
        <v>178.20011897215534</v>
      </c>
      <c r="AI41" s="20"/>
      <c r="AJ41" s="26">
        <v>202.59084866542136</v>
      </c>
      <c r="AM41" s="21"/>
      <c r="AN41" s="21"/>
      <c r="AO41" s="2"/>
      <c r="AP41" s="22"/>
      <c r="AQ41" s="30"/>
      <c r="AR41" s="27"/>
      <c r="AT41" s="30"/>
      <c r="AU41" s="27"/>
    </row>
    <row r="42" spans="4:47" ht="12.75">
      <c r="D42" s="35"/>
      <c r="G42" s="35"/>
      <c r="I42" s="36"/>
      <c r="J42" s="35"/>
      <c r="Y42" s="32"/>
      <c r="AB42" s="32"/>
      <c r="AH42" s="32"/>
      <c r="AM42" s="2"/>
      <c r="AN42" s="2"/>
      <c r="AO42" s="2"/>
      <c r="AP42" s="2"/>
      <c r="AR42" s="32"/>
      <c r="AU42" s="32"/>
    </row>
    <row r="43" spans="2:47" ht="12.75">
      <c r="B43" s="16" t="s">
        <v>27</v>
      </c>
      <c r="C43" s="16"/>
      <c r="D43" s="45">
        <f>D27+D39</f>
        <v>6164774</v>
      </c>
      <c r="E43" s="16"/>
      <c r="F43" s="16"/>
      <c r="G43" s="27">
        <f>SUM(G11:G38)-G27</f>
        <v>6394170.198698081</v>
      </c>
      <c r="H43" s="16"/>
      <c r="I43" s="36"/>
      <c r="J43" s="27">
        <f>SUM(J11:J38)-J27</f>
        <v>4412295.756079778</v>
      </c>
      <c r="K43" s="16"/>
      <c r="L43" s="16"/>
      <c r="M43" s="27">
        <f>SUM(M11:M38)-M27</f>
        <v>4220898.217892577</v>
      </c>
      <c r="N43" s="16"/>
      <c r="P43" s="27">
        <f>SUM(P11:P38)-P27</f>
        <v>4223513.698977983</v>
      </c>
      <c r="R43" s="38"/>
      <c r="S43" s="27">
        <f>SUM(S11:S38)-S27</f>
        <v>4025544.1409708904</v>
      </c>
      <c r="U43" s="37"/>
      <c r="V43" s="27">
        <f>SUM(V11:V38)-V27</f>
        <v>4016697.4336730484</v>
      </c>
      <c r="Y43" s="27">
        <f>SUM(Y11:Y38)-Y27</f>
        <v>3375323.898156568</v>
      </c>
      <c r="AB43" s="27">
        <v>3295709.3173290067</v>
      </c>
      <c r="AE43" s="27">
        <v>3014127.333270231</v>
      </c>
      <c r="AH43" s="27">
        <f>SUM(AH11:AH38)-AH27</f>
        <v>2356962.73587586</v>
      </c>
      <c r="AK43" s="27">
        <f>SUM(AK11:AK38)-AK27</f>
        <v>2784503.233983878</v>
      </c>
      <c r="AR43" s="32"/>
      <c r="AU43" s="32"/>
    </row>
    <row r="44" spans="6:47" ht="12.75">
      <c r="F44" s="16"/>
      <c r="J44" s="35"/>
      <c r="Y44" s="32"/>
      <c r="AB44" s="32"/>
      <c r="AM44" s="2"/>
      <c r="AN44" s="2"/>
      <c r="AO44" s="2"/>
      <c r="AP44" s="2"/>
      <c r="AR44" s="32"/>
      <c r="AU44" s="32"/>
    </row>
    <row r="45" spans="4:47" ht="12.75">
      <c r="D45" s="32"/>
      <c r="F45" s="16"/>
      <c r="P45" s="33"/>
      <c r="S45" s="32"/>
      <c r="V45" s="32"/>
      <c r="X45" s="30"/>
      <c r="Y45" s="32"/>
      <c r="AB45" s="32"/>
      <c r="AE45" s="33"/>
      <c r="AM45" s="2"/>
      <c r="AN45" s="2"/>
      <c r="AO45" s="2"/>
      <c r="AP45" s="2"/>
      <c r="AR45" s="32"/>
      <c r="AU45" s="32"/>
    </row>
    <row r="46" spans="10:47" ht="12.75">
      <c r="J46" s="33"/>
      <c r="S46" s="32"/>
      <c r="V46" s="32"/>
      <c r="Y46" s="32"/>
      <c r="AB46" s="32"/>
      <c r="AM46" s="2"/>
      <c r="AN46" s="2"/>
      <c r="AO46" s="2"/>
      <c r="AP46" s="2"/>
      <c r="AU46" s="32"/>
    </row>
    <row r="47" spans="2:47" ht="12.75">
      <c r="B47" s="3"/>
      <c r="C47" s="3"/>
      <c r="D47" s="3"/>
      <c r="E47" s="3"/>
      <c r="F47" s="3"/>
      <c r="G47" s="3"/>
      <c r="H47" s="3"/>
      <c r="I47" s="3"/>
      <c r="J47" s="3"/>
      <c r="K47" s="3"/>
      <c r="M47" s="3"/>
      <c r="N47" s="3"/>
      <c r="O47" s="3"/>
      <c r="P47" s="3"/>
      <c r="R47" s="3"/>
      <c r="S47" s="3"/>
      <c r="T47" s="3"/>
      <c r="U47" s="3"/>
      <c r="V47" s="3"/>
      <c r="W47" s="3"/>
      <c r="X47" s="34"/>
      <c r="AB47" s="32"/>
      <c r="AM47" s="2"/>
      <c r="AN47" s="2"/>
      <c r="AO47" s="2"/>
      <c r="AP47" s="2"/>
      <c r="AQ47" s="34"/>
      <c r="AU47" s="32"/>
    </row>
    <row r="48" spans="15:47" ht="12.75">
      <c r="O48" s="3"/>
      <c r="P48" s="3"/>
      <c r="S48" s="3"/>
      <c r="X48" s="34"/>
      <c r="Y48" s="33"/>
      <c r="Z48" s="33"/>
      <c r="AA48" s="33"/>
      <c r="AB48" s="32"/>
      <c r="AE48" s="33"/>
      <c r="AH48" s="33"/>
      <c r="AK48" s="33"/>
      <c r="AM48" s="2"/>
      <c r="AN48" s="2"/>
      <c r="AO48" s="2"/>
      <c r="AP48" s="2"/>
      <c r="AQ48" s="34"/>
      <c r="AR48" s="33"/>
      <c r="AT48" s="33"/>
      <c r="AU48" s="32"/>
    </row>
    <row r="49" spans="24:47" ht="12.75">
      <c r="X49" s="34"/>
      <c r="AB49" s="32"/>
      <c r="AQ49" s="34"/>
      <c r="AU49" s="32"/>
    </row>
    <row r="50" spans="24:47" ht="12.75">
      <c r="X50" s="34"/>
      <c r="AB50" s="32"/>
      <c r="AQ50" s="34"/>
      <c r="AU50" s="32"/>
    </row>
    <row r="51" spans="24:47" ht="12.75">
      <c r="X51" s="34"/>
      <c r="AB51" s="32"/>
      <c r="AE51" s="33"/>
      <c r="AQ51" s="34"/>
      <c r="AU51" s="32"/>
    </row>
    <row r="52" spans="24:47" ht="12.75">
      <c r="X52" s="34"/>
      <c r="AB52" s="32"/>
      <c r="AQ52" s="34"/>
      <c r="AU52" s="32"/>
    </row>
    <row r="53" spans="24:43" ht="12.75">
      <c r="X53" s="34"/>
      <c r="AQ53" s="34"/>
    </row>
    <row r="54" spans="24:43" ht="12.75">
      <c r="X54" s="34"/>
      <c r="AQ54" s="34"/>
    </row>
    <row r="55" spans="24:43" ht="12.75">
      <c r="X55" s="34"/>
      <c r="AQ55" s="34"/>
    </row>
    <row r="56" spans="24:43" ht="12.75">
      <c r="X56" s="34"/>
      <c r="AQ56" s="34"/>
    </row>
    <row r="57" spans="2:43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4"/>
      <c r="AQ57" s="34"/>
    </row>
    <row r="58" spans="24:43" ht="12.75">
      <c r="X58" s="34"/>
      <c r="AQ58" s="34"/>
    </row>
    <row r="59" spans="24:43" ht="12.75">
      <c r="X59" s="34"/>
      <c r="AQ59" s="34"/>
    </row>
    <row r="60" spans="24:43" ht="12.75">
      <c r="X60" s="34"/>
      <c r="AQ60" s="34"/>
    </row>
    <row r="61" spans="24:43" ht="12.75">
      <c r="X61" s="34"/>
      <c r="AQ61" s="34"/>
    </row>
    <row r="62" spans="24:43" ht="12.75">
      <c r="X62" s="34"/>
      <c r="AQ62" s="34"/>
    </row>
    <row r="63" spans="24:43" ht="12.75">
      <c r="X63" s="34"/>
      <c r="AQ63" s="34"/>
    </row>
    <row r="64" spans="24:43" ht="12.75">
      <c r="X64" s="34"/>
      <c r="AQ64" s="34"/>
    </row>
    <row r="65" spans="24:43" ht="12.75">
      <c r="X65" s="34"/>
      <c r="AQ65" s="34"/>
    </row>
    <row r="66" spans="24:43" ht="12.75">
      <c r="X66" s="34"/>
      <c r="AQ66" s="34"/>
    </row>
    <row r="67" spans="24:43" ht="12.75">
      <c r="X67" s="34"/>
      <c r="AQ67" s="34"/>
    </row>
    <row r="68" spans="24:43" ht="12.75">
      <c r="X68" s="34"/>
      <c r="AQ68" s="34"/>
    </row>
    <row r="69" spans="24:43" ht="12.75">
      <c r="X69" s="34"/>
      <c r="AQ69" s="34"/>
    </row>
    <row r="70" spans="24:43" ht="12.75">
      <c r="X70" s="34"/>
      <c r="AQ70" s="34"/>
    </row>
    <row r="71" spans="24:43" ht="12.75">
      <c r="X71" s="34"/>
      <c r="AQ71" s="34"/>
    </row>
    <row r="72" spans="24:43" ht="12.75">
      <c r="X72" s="34"/>
      <c r="AQ72" s="34"/>
    </row>
    <row r="73" spans="24:43" ht="12.75">
      <c r="X73" s="34"/>
      <c r="AQ73" s="34"/>
    </row>
    <row r="74" spans="24:43" ht="12.75">
      <c r="X74" s="34"/>
      <c r="AQ74" s="34"/>
    </row>
    <row r="75" spans="24:43" ht="12.75">
      <c r="X75" s="34"/>
      <c r="AQ75" s="34"/>
    </row>
    <row r="76" spans="24:43" ht="12.75">
      <c r="X76" s="34"/>
      <c r="AQ76" s="34"/>
    </row>
    <row r="77" spans="24:43" ht="12.75">
      <c r="X77" s="34"/>
      <c r="AQ77" s="34"/>
    </row>
    <row r="78" spans="24:43" ht="12.75">
      <c r="X78" s="34"/>
      <c r="AQ78" s="34"/>
    </row>
    <row r="79" spans="24:43" ht="12.75">
      <c r="X79" s="34"/>
      <c r="AQ79" s="34"/>
    </row>
    <row r="80" spans="24:43" ht="12.75">
      <c r="X80" s="34"/>
      <c r="AQ80" s="34"/>
    </row>
    <row r="81" spans="24:43" ht="12.75">
      <c r="X81" s="34"/>
      <c r="AQ81" s="34"/>
    </row>
    <row r="82" spans="24:43" ht="12.75">
      <c r="X82" s="34"/>
      <c r="AQ82" s="34"/>
    </row>
    <row r="83" spans="24:43" ht="12.75">
      <c r="X83" s="34"/>
      <c r="AQ83" s="34"/>
    </row>
    <row r="84" spans="24:43" ht="12.75">
      <c r="X84" s="34"/>
      <c r="AQ84" s="34"/>
    </row>
    <row r="85" spans="24:43" ht="12.75">
      <c r="X85" s="34"/>
      <c r="AQ85" s="34"/>
    </row>
    <row r="86" spans="24:43" ht="12.75">
      <c r="X86" s="34"/>
      <c r="AQ86" s="34"/>
    </row>
    <row r="87" spans="24:43" ht="12.75">
      <c r="X87" s="34"/>
      <c r="AQ87" s="34"/>
    </row>
    <row r="88" spans="24:43" ht="12.75">
      <c r="X88" s="34"/>
      <c r="AQ88" s="34"/>
    </row>
    <row r="89" spans="24:43" ht="12.75">
      <c r="X89" s="34"/>
      <c r="AQ89" s="34"/>
    </row>
    <row r="90" spans="24:43" ht="12.75">
      <c r="X90" s="34"/>
      <c r="AQ90" s="34"/>
    </row>
    <row r="91" spans="24:43" ht="12.75">
      <c r="X91" s="34"/>
      <c r="AQ91" s="34"/>
    </row>
    <row r="92" spans="24:43" ht="12.75">
      <c r="X92" s="34"/>
      <c r="AQ92" s="34"/>
    </row>
    <row r="93" spans="24:43" ht="12.75">
      <c r="X93" s="34"/>
      <c r="AQ93" s="34"/>
    </row>
    <row r="94" spans="24:43" ht="12.75">
      <c r="X94" s="34"/>
      <c r="AQ94" s="34"/>
    </row>
    <row r="95" spans="24:43" ht="12.75">
      <c r="X95" s="34"/>
      <c r="AQ95" s="34"/>
    </row>
    <row r="96" spans="24:43" ht="12.75">
      <c r="X96" s="34"/>
      <c r="AQ96" s="34"/>
    </row>
    <row r="97" spans="24:43" ht="12.75">
      <c r="X97" s="34"/>
      <c r="AQ97" s="34"/>
    </row>
    <row r="98" spans="24:43" ht="12.75">
      <c r="X98" s="34"/>
      <c r="AQ98" s="34"/>
    </row>
    <row r="99" spans="24:43" ht="12.75">
      <c r="X99" s="34"/>
      <c r="AQ99" s="34"/>
    </row>
    <row r="100" spans="24:43" ht="12.75">
      <c r="X100" s="34"/>
      <c r="AQ100" s="34"/>
    </row>
    <row r="101" spans="24:43" ht="12.75">
      <c r="X101" s="34"/>
      <c r="AQ101" s="34"/>
    </row>
    <row r="102" spans="24:43" ht="12.75">
      <c r="X102" s="34"/>
      <c r="AQ102" s="34"/>
    </row>
    <row r="103" spans="2:43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4"/>
      <c r="AQ103" s="34"/>
    </row>
    <row r="104" spans="24:43" ht="12.75">
      <c r="X104" s="34"/>
      <c r="AQ104" s="34"/>
    </row>
    <row r="105" spans="24:43" ht="12.75">
      <c r="X105" s="34"/>
      <c r="AQ105" s="34"/>
    </row>
    <row r="106" spans="24:43" ht="12.75">
      <c r="X106" s="34"/>
      <c r="AQ106" s="34"/>
    </row>
    <row r="107" spans="24:43" ht="12.75">
      <c r="X107" s="34"/>
      <c r="AQ107" s="34"/>
    </row>
    <row r="108" spans="24:43" ht="12.75">
      <c r="X108" s="34"/>
      <c r="AQ108" s="34"/>
    </row>
    <row r="109" spans="24:43" ht="12.75">
      <c r="X109" s="34"/>
      <c r="AQ109" s="34"/>
    </row>
    <row r="110" spans="24:43" ht="12.75">
      <c r="X110" s="34"/>
      <c r="AQ110" s="34"/>
    </row>
    <row r="111" spans="24:43" ht="12.75">
      <c r="X111" s="34"/>
      <c r="AQ111" s="34"/>
    </row>
    <row r="112" spans="24:43" ht="12.75">
      <c r="X112" s="34"/>
      <c r="AQ112" s="34"/>
    </row>
    <row r="113" spans="24:43" ht="12.75">
      <c r="X113" s="34"/>
      <c r="AQ113" s="34"/>
    </row>
    <row r="114" spans="24:43" ht="12.75">
      <c r="X114" s="34"/>
      <c r="AQ114" s="34"/>
    </row>
    <row r="115" spans="24:43" ht="12.75">
      <c r="X115" s="34"/>
      <c r="AQ115" s="34"/>
    </row>
    <row r="116" spans="24:43" ht="12.75">
      <c r="X116" s="34"/>
      <c r="AQ116" s="34"/>
    </row>
    <row r="117" spans="24:43" ht="12.75">
      <c r="X117" s="34"/>
      <c r="AQ117" s="34"/>
    </row>
    <row r="118" spans="24:43" ht="12.75">
      <c r="X118" s="34"/>
      <c r="AQ118" s="34"/>
    </row>
    <row r="119" spans="24:43" ht="12.75">
      <c r="X119" s="34"/>
      <c r="AQ119" s="34"/>
    </row>
    <row r="120" spans="24:43" ht="12.75">
      <c r="X120" s="34"/>
      <c r="AQ120" s="34"/>
    </row>
    <row r="121" spans="24:43" ht="12.75">
      <c r="X121" s="34"/>
      <c r="AQ121" s="34"/>
    </row>
    <row r="122" spans="24:43" ht="12.75">
      <c r="X122" s="34"/>
      <c r="AQ122" s="34"/>
    </row>
    <row r="123" spans="24:43" ht="12.75">
      <c r="X123" s="34"/>
      <c r="AQ123" s="34"/>
    </row>
    <row r="124" spans="24:43" ht="12.75">
      <c r="X124" s="34"/>
      <c r="AQ124" s="34"/>
    </row>
    <row r="125" spans="24:43" ht="12.75">
      <c r="X125" s="34"/>
      <c r="AQ125" s="34"/>
    </row>
    <row r="126" spans="24:43" ht="12.75">
      <c r="X126" s="34"/>
      <c r="AQ126" s="34"/>
    </row>
    <row r="127" spans="24:43" ht="12.75">
      <c r="X127" s="34"/>
      <c r="AQ127" s="34"/>
    </row>
    <row r="128" spans="24:43" ht="12.75">
      <c r="X128" s="34"/>
      <c r="AQ128" s="34"/>
    </row>
    <row r="129" spans="24:43" ht="12.75">
      <c r="X129" s="34"/>
      <c r="AQ129" s="34"/>
    </row>
    <row r="130" spans="24:43" ht="12.75">
      <c r="X130" s="34"/>
      <c r="AQ130" s="34"/>
    </row>
    <row r="131" spans="24:43" ht="12.75">
      <c r="X131" s="34"/>
      <c r="AQ131" s="34"/>
    </row>
    <row r="132" spans="24:43" ht="12.75">
      <c r="X132" s="34"/>
      <c r="AQ132" s="34"/>
    </row>
    <row r="133" spans="24:43" ht="12.75">
      <c r="X133" s="34"/>
      <c r="AQ133" s="34"/>
    </row>
    <row r="134" spans="24:43" ht="12.75">
      <c r="X134" s="34"/>
      <c r="AQ134" s="34"/>
    </row>
    <row r="135" spans="24:43" ht="12.75">
      <c r="X135" s="34"/>
      <c r="AQ135" s="34"/>
    </row>
    <row r="136" spans="24:43" ht="12.75">
      <c r="X136" s="34"/>
      <c r="AQ136" s="34"/>
    </row>
    <row r="137" spans="24:43" ht="12.75">
      <c r="X137" s="34"/>
      <c r="AQ137" s="34"/>
    </row>
    <row r="138" spans="24:43" ht="12.75">
      <c r="X138" s="34"/>
      <c r="AQ138" s="34"/>
    </row>
    <row r="139" spans="24:43" ht="12.75">
      <c r="X139" s="34"/>
      <c r="AQ139" s="34"/>
    </row>
    <row r="140" spans="24:43" ht="12.75">
      <c r="X140" s="34"/>
      <c r="AQ140" s="34"/>
    </row>
    <row r="141" spans="24:43" ht="12.75">
      <c r="X141" s="34"/>
      <c r="AQ141" s="34"/>
    </row>
    <row r="142" spans="24:43" ht="12.75">
      <c r="X142" s="34"/>
      <c r="AQ142" s="34"/>
    </row>
    <row r="143" spans="24:43" ht="12.75">
      <c r="X143" s="34"/>
      <c r="AQ143" s="34"/>
    </row>
    <row r="144" spans="24:43" ht="12.75">
      <c r="X144" s="34"/>
      <c r="AQ144" s="34"/>
    </row>
    <row r="145" spans="24:43" ht="12.75">
      <c r="X145" s="34"/>
      <c r="AQ145" s="34"/>
    </row>
    <row r="146" spans="24:43" ht="12.75">
      <c r="X146" s="34"/>
      <c r="AQ146" s="34"/>
    </row>
    <row r="147" spans="24:43" ht="12.75">
      <c r="X147" s="34"/>
      <c r="AQ147" s="34"/>
    </row>
    <row r="148" spans="24:43" ht="12.75">
      <c r="X148" s="34"/>
      <c r="AQ148" s="34"/>
    </row>
    <row r="149" spans="24:43" ht="12.75">
      <c r="X149" s="34"/>
      <c r="AQ149" s="34"/>
    </row>
    <row r="150" spans="24:43" ht="12.75">
      <c r="X150" s="34"/>
      <c r="AQ150" s="34"/>
    </row>
    <row r="151" spans="24:43" ht="12.75">
      <c r="X151" s="34"/>
      <c r="AQ151" s="34"/>
    </row>
    <row r="152" spans="24:43" ht="12.75">
      <c r="X152" s="34"/>
      <c r="AQ152" s="34"/>
    </row>
    <row r="153" spans="24:43" ht="12.75">
      <c r="X153" s="34"/>
      <c r="AQ153" s="34"/>
    </row>
    <row r="154" spans="24:43" ht="12.75">
      <c r="X154" s="34"/>
      <c r="AQ154" s="34"/>
    </row>
    <row r="155" spans="24:43" ht="12.75">
      <c r="X155" s="34"/>
      <c r="AQ155" s="34"/>
    </row>
    <row r="156" spans="24:43" ht="12.75">
      <c r="X156" s="34"/>
      <c r="AQ156" s="34"/>
    </row>
    <row r="157" spans="24:43" ht="12.75">
      <c r="X157" s="34"/>
      <c r="AQ157" s="34"/>
    </row>
    <row r="158" spans="24:43" ht="12.75">
      <c r="X158" s="34"/>
      <c r="AQ158" s="34"/>
    </row>
    <row r="159" spans="24:43" ht="12.75">
      <c r="X159" s="34"/>
      <c r="AQ159" s="34"/>
    </row>
    <row r="160" spans="24:43" ht="12.75">
      <c r="X160" s="34"/>
      <c r="AQ160" s="34"/>
    </row>
    <row r="161" spans="24:43" ht="12.75">
      <c r="X161" s="34"/>
      <c r="AQ161" s="34"/>
    </row>
    <row r="162" spans="24:43" ht="12.75">
      <c r="X162" s="34"/>
      <c r="AQ162" s="34"/>
    </row>
    <row r="163" spans="24:43" ht="12.75">
      <c r="X163" s="34"/>
      <c r="AQ163" s="34"/>
    </row>
    <row r="164" spans="24:43" ht="12.75">
      <c r="X164" s="34"/>
      <c r="AQ164" s="34"/>
    </row>
    <row r="165" spans="24:43" ht="12.75">
      <c r="X165" s="34"/>
      <c r="AQ165" s="34"/>
    </row>
    <row r="166" spans="24:43" ht="12.75">
      <c r="X166" s="34"/>
      <c r="AQ166" s="34"/>
    </row>
    <row r="167" spans="24:43" ht="12.75">
      <c r="X167" s="34"/>
      <c r="AQ167" s="34"/>
    </row>
    <row r="168" spans="24:43" ht="12.75">
      <c r="X168" s="34"/>
      <c r="AQ168" s="34"/>
    </row>
    <row r="169" spans="24:43" ht="12.75">
      <c r="X169" s="34"/>
      <c r="AQ169" s="34"/>
    </row>
    <row r="170" spans="24:43" ht="12.75">
      <c r="X170" s="34"/>
      <c r="AQ170" s="34"/>
    </row>
    <row r="171" spans="24:43" ht="12.75">
      <c r="X171" s="34"/>
      <c r="AQ171" s="34"/>
    </row>
    <row r="172" spans="24:43" ht="12.75">
      <c r="X172" s="34"/>
      <c r="AQ172" s="34"/>
    </row>
    <row r="173" spans="24:43" ht="12.75">
      <c r="X173" s="34"/>
      <c r="AQ173" s="34"/>
    </row>
    <row r="174" spans="24:43" ht="12.75">
      <c r="X174" s="34"/>
      <c r="AQ174" s="34"/>
    </row>
    <row r="175" spans="24:43" ht="12.75">
      <c r="X175" s="34"/>
      <c r="AQ175" s="34"/>
    </row>
    <row r="176" spans="24:43" ht="12.75">
      <c r="X176" s="34"/>
      <c r="AQ176" s="34"/>
    </row>
    <row r="177" spans="24:43" ht="12.75">
      <c r="X177" s="34"/>
      <c r="AQ177" s="34"/>
    </row>
    <row r="178" spans="24:43" ht="12.75">
      <c r="X178" s="34"/>
      <c r="AQ178" s="34"/>
    </row>
    <row r="179" spans="24:43" ht="12.75">
      <c r="X179" s="34"/>
      <c r="AQ179" s="34"/>
    </row>
    <row r="180" spans="24:43" ht="12.75">
      <c r="X180" s="34"/>
      <c r="AQ180" s="34"/>
    </row>
    <row r="181" spans="24:43" ht="12.75">
      <c r="X181" s="34"/>
      <c r="AQ181" s="34"/>
    </row>
    <row r="182" spans="24:43" ht="12.75">
      <c r="X182" s="34"/>
      <c r="AQ182" s="34"/>
    </row>
    <row r="183" spans="24:43" ht="12.75">
      <c r="X183" s="34"/>
      <c r="AQ183" s="34"/>
    </row>
    <row r="184" spans="24:43" ht="12.75">
      <c r="X184" s="34"/>
      <c r="AQ184" s="34"/>
    </row>
    <row r="185" spans="24:43" ht="12.75">
      <c r="X185" s="34"/>
      <c r="AQ185" s="34"/>
    </row>
    <row r="186" spans="24:43" ht="12.75">
      <c r="X186" s="34"/>
      <c r="AQ186" s="34"/>
    </row>
    <row r="187" spans="24:43" ht="12.75">
      <c r="X187" s="34"/>
      <c r="AQ187" s="34"/>
    </row>
    <row r="188" spans="24:43" ht="12.75">
      <c r="X188" s="34"/>
      <c r="AQ188" s="34"/>
    </row>
    <row r="189" spans="24:43" ht="12.75">
      <c r="X189" s="34"/>
      <c r="AQ189" s="34"/>
    </row>
    <row r="190" spans="24:43" ht="12.75">
      <c r="X190" s="34"/>
      <c r="AQ190" s="34"/>
    </row>
    <row r="191" spans="24:43" ht="12.75">
      <c r="X191" s="34"/>
      <c r="AQ191" s="34"/>
    </row>
    <row r="192" spans="24:43" ht="12.75">
      <c r="X192" s="34"/>
      <c r="AQ192" s="34"/>
    </row>
    <row r="193" spans="24:43" ht="12.75">
      <c r="X193" s="34"/>
      <c r="AQ193" s="34"/>
    </row>
    <row r="194" spans="24:43" ht="12.75">
      <c r="X194" s="34"/>
      <c r="AQ194" s="34"/>
    </row>
    <row r="195" spans="24:43" ht="12.75">
      <c r="X195" s="34"/>
      <c r="AQ195" s="34"/>
    </row>
    <row r="196" spans="24:43" ht="12.75">
      <c r="X196" s="34"/>
      <c r="AQ196" s="34"/>
    </row>
    <row r="197" spans="24:43" ht="12.75">
      <c r="X197" s="34"/>
      <c r="AQ197" s="34"/>
    </row>
    <row r="198" spans="24:43" ht="12.75">
      <c r="X198" s="34"/>
      <c r="AQ198" s="34"/>
    </row>
    <row r="199" spans="24:43" ht="12.75">
      <c r="X199" s="34"/>
      <c r="AQ199" s="34"/>
    </row>
    <row r="200" spans="24:43" ht="12.75">
      <c r="X200" s="34"/>
      <c r="AQ200" s="34"/>
    </row>
    <row r="201" spans="24:43" ht="12.75">
      <c r="X201" s="34"/>
      <c r="AQ201" s="34"/>
    </row>
    <row r="202" spans="24:43" ht="12.75">
      <c r="X202" s="34"/>
      <c r="AQ202" s="34"/>
    </row>
    <row r="203" spans="24:43" ht="12.75">
      <c r="X203" s="34"/>
      <c r="AQ203" s="34"/>
    </row>
    <row r="204" spans="24:43" ht="12.75">
      <c r="X204" s="34"/>
      <c r="AQ204" s="34"/>
    </row>
    <row r="205" spans="24:43" ht="12.75">
      <c r="X205" s="34"/>
      <c r="AQ205" s="34"/>
    </row>
    <row r="206" spans="24:43" ht="12.75">
      <c r="X206" s="34"/>
      <c r="AQ206" s="34"/>
    </row>
    <row r="207" spans="24:43" ht="12.75">
      <c r="X207" s="34"/>
      <c r="AQ207" s="34"/>
    </row>
    <row r="208" spans="24:43" ht="12.75">
      <c r="X208" s="34"/>
      <c r="AQ208" s="34"/>
    </row>
    <row r="209" spans="24:43" ht="12.75">
      <c r="X209" s="34"/>
      <c r="AQ209" s="34"/>
    </row>
    <row r="210" spans="24:43" ht="12.75">
      <c r="X210" s="34"/>
      <c r="AQ210" s="34"/>
    </row>
    <row r="211" spans="24:43" ht="12.75">
      <c r="X211" s="34"/>
      <c r="AQ211" s="34"/>
    </row>
    <row r="212" spans="24:43" ht="12.75">
      <c r="X212" s="34"/>
      <c r="AQ212" s="34"/>
    </row>
    <row r="213" spans="24:43" ht="12.75">
      <c r="X213" s="34"/>
      <c r="AQ213" s="34"/>
    </row>
    <row r="214" spans="24:43" ht="12.75">
      <c r="X214" s="34"/>
      <c r="AQ214" s="34"/>
    </row>
    <row r="215" spans="24:43" ht="12.75">
      <c r="X215" s="34"/>
      <c r="AQ215" s="34"/>
    </row>
    <row r="216" spans="24:43" ht="12.75">
      <c r="X216" s="34"/>
      <c r="AQ216" s="34"/>
    </row>
    <row r="217" spans="24:43" ht="12.75">
      <c r="X217" s="34"/>
      <c r="AQ217" s="34"/>
    </row>
    <row r="218" spans="24:43" ht="12.75">
      <c r="X218" s="34"/>
      <c r="AQ218" s="34"/>
    </row>
    <row r="219" spans="24:43" ht="12.75">
      <c r="X219" s="34"/>
      <c r="AQ219" s="34"/>
    </row>
    <row r="220" spans="24:43" ht="12.75">
      <c r="X220" s="34"/>
      <c r="AQ220" s="34"/>
    </row>
    <row r="221" spans="24:43" ht="12.75">
      <c r="X221" s="34"/>
      <c r="AQ221" s="34"/>
    </row>
    <row r="222" spans="24:43" ht="12.75">
      <c r="X222" s="34"/>
      <c r="AQ222" s="34"/>
    </row>
    <row r="223" spans="24:43" ht="12.75">
      <c r="X223" s="34"/>
      <c r="AQ223" s="34"/>
    </row>
    <row r="224" spans="24:43" ht="12.75">
      <c r="X224" s="34"/>
      <c r="AQ224" s="34"/>
    </row>
    <row r="225" spans="24:43" ht="12.75">
      <c r="X225" s="34"/>
      <c r="AQ225" s="34"/>
    </row>
    <row r="226" spans="24:43" ht="12.75">
      <c r="X226" s="34"/>
      <c r="AQ226" s="34"/>
    </row>
    <row r="227" spans="24:43" ht="12.75">
      <c r="X227" s="34"/>
      <c r="AQ227" s="34"/>
    </row>
    <row r="228" spans="24:43" ht="12.75">
      <c r="X228" s="34"/>
      <c r="AQ228" s="34"/>
    </row>
    <row r="229" spans="24:43" ht="12.75">
      <c r="X229" s="34"/>
      <c r="AQ229" s="34"/>
    </row>
    <row r="230" spans="24:43" ht="12.75">
      <c r="X230" s="34"/>
      <c r="AQ230" s="34"/>
    </row>
    <row r="231" spans="24:43" ht="12.75">
      <c r="X231" s="34"/>
      <c r="AQ231" s="34"/>
    </row>
    <row r="232" spans="24:43" ht="12.75">
      <c r="X232" s="34"/>
      <c r="AQ232" s="34"/>
    </row>
    <row r="233" spans="24:43" ht="12.75">
      <c r="X233" s="34"/>
      <c r="AQ233" s="34"/>
    </row>
    <row r="234" spans="24:43" ht="12.75">
      <c r="X234" s="34"/>
      <c r="AQ234" s="34"/>
    </row>
    <row r="235" spans="24:43" ht="12.75">
      <c r="X235" s="34"/>
      <c r="AQ235" s="34"/>
    </row>
    <row r="236" spans="24:43" ht="12.75">
      <c r="X236" s="34"/>
      <c r="AQ236" s="34"/>
    </row>
    <row r="237" spans="24:43" ht="12.75">
      <c r="X237" s="34"/>
      <c r="AQ237" s="34"/>
    </row>
    <row r="238" spans="24:43" ht="12.75">
      <c r="X238" s="34"/>
      <c r="AQ238" s="34"/>
    </row>
    <row r="239" spans="24:43" ht="12.75">
      <c r="X239" s="34"/>
      <c r="AQ239" s="34"/>
    </row>
    <row r="240" spans="24:43" ht="12.75">
      <c r="X240" s="34"/>
      <c r="AQ240" s="34"/>
    </row>
    <row r="241" spans="24:43" ht="12.75">
      <c r="X241" s="34"/>
      <c r="AQ241" s="34"/>
    </row>
    <row r="242" spans="24:43" ht="12.75">
      <c r="X242" s="34"/>
      <c r="AQ242" s="34"/>
    </row>
    <row r="243" spans="24:43" ht="12.75">
      <c r="X243" s="34"/>
      <c r="AQ243" s="34"/>
    </row>
    <row r="244" spans="24:43" ht="12.75">
      <c r="X244" s="34"/>
      <c r="AQ244" s="34"/>
    </row>
    <row r="245" spans="24:43" ht="12.75">
      <c r="X245" s="34"/>
      <c r="AQ245" s="34"/>
    </row>
    <row r="246" spans="24:43" ht="12.75">
      <c r="X246" s="34"/>
      <c r="AQ246" s="34"/>
    </row>
    <row r="247" spans="24:43" ht="12.75">
      <c r="X247" s="34"/>
      <c r="AQ247" s="34"/>
    </row>
    <row r="248" spans="24:43" ht="12.75">
      <c r="X248" s="34"/>
      <c r="AQ248" s="34"/>
    </row>
    <row r="249" spans="24:43" ht="12.75">
      <c r="X249" s="34"/>
      <c r="AQ249" s="34"/>
    </row>
    <row r="250" spans="24:43" ht="12.75">
      <c r="X250" s="34"/>
      <c r="AQ250" s="34"/>
    </row>
    <row r="251" spans="24:43" ht="12.75">
      <c r="X251" s="34"/>
      <c r="AQ251" s="34"/>
    </row>
    <row r="252" spans="24:43" ht="12.75">
      <c r="X252" s="34"/>
      <c r="AQ252" s="34"/>
    </row>
    <row r="253" spans="24:43" ht="12.75">
      <c r="X253" s="34"/>
      <c r="AQ253" s="34"/>
    </row>
    <row r="254" spans="24:43" ht="12.75">
      <c r="X254" s="34"/>
      <c r="AQ254" s="34"/>
    </row>
    <row r="255" spans="24:43" ht="12.75">
      <c r="X255" s="34"/>
      <c r="AQ255" s="34"/>
    </row>
    <row r="256" spans="24:43" ht="12.75">
      <c r="X256" s="34"/>
      <c r="AQ256" s="34"/>
    </row>
    <row r="257" spans="24:43" ht="12.75">
      <c r="X257" s="34"/>
      <c r="AQ257" s="34"/>
    </row>
    <row r="258" spans="24:43" ht="12.75">
      <c r="X258" s="34"/>
      <c r="AQ258" s="34"/>
    </row>
    <row r="259" spans="24:43" ht="12.75">
      <c r="X259" s="34"/>
      <c r="AQ259" s="34"/>
    </row>
    <row r="260" spans="24:43" ht="12.75">
      <c r="X260" s="34"/>
      <c r="AQ260" s="34"/>
    </row>
    <row r="261" spans="24:43" ht="12.75">
      <c r="X261" s="34"/>
      <c r="AQ261" s="34"/>
    </row>
    <row r="262" spans="24:43" ht="12.75">
      <c r="X262" s="34"/>
      <c r="AQ262" s="34"/>
    </row>
    <row r="263" spans="24:43" ht="12.75">
      <c r="X263" s="34"/>
      <c r="AQ263" s="34"/>
    </row>
    <row r="264" spans="24:43" ht="12.75">
      <c r="X264" s="34"/>
      <c r="AQ264" s="34"/>
    </row>
    <row r="265" spans="24:43" ht="12.75">
      <c r="X265" s="34"/>
      <c r="AQ265" s="34"/>
    </row>
    <row r="266" spans="24:43" ht="12.75">
      <c r="X266" s="34"/>
      <c r="AQ266" s="34"/>
    </row>
    <row r="267" spans="24:43" ht="12.75">
      <c r="X267" s="34"/>
      <c r="AQ267" s="34"/>
    </row>
    <row r="268" spans="24:43" ht="12.75">
      <c r="X268" s="34"/>
      <c r="AQ268" s="34"/>
    </row>
    <row r="269" spans="24:43" ht="12.75">
      <c r="X269" s="34"/>
      <c r="AQ269" s="34"/>
    </row>
    <row r="270" spans="24:43" ht="12.75">
      <c r="X270" s="34"/>
      <c r="AQ270" s="34"/>
    </row>
    <row r="271" spans="24:43" ht="12.75">
      <c r="X271" s="34"/>
      <c r="AQ271" s="34"/>
    </row>
    <row r="272" spans="24:43" ht="12.75">
      <c r="X272" s="34"/>
      <c r="AQ272" s="34"/>
    </row>
    <row r="273" spans="24:43" ht="12.75">
      <c r="X273" s="34"/>
      <c r="AQ273" s="34"/>
    </row>
    <row r="274" spans="24:43" ht="12.75">
      <c r="X274" s="34"/>
      <c r="AQ274" s="34"/>
    </row>
    <row r="275" spans="24:43" ht="12.75">
      <c r="X275" s="34"/>
      <c r="AQ275" s="34"/>
    </row>
    <row r="276" spans="24:43" ht="12.75">
      <c r="X276" s="34"/>
      <c r="AQ276" s="34"/>
    </row>
    <row r="277" spans="24:43" ht="12.75">
      <c r="X277" s="34"/>
      <c r="AQ277" s="34"/>
    </row>
    <row r="278" spans="24:43" ht="12.75">
      <c r="X278" s="34"/>
      <c r="AQ278" s="34"/>
    </row>
    <row r="279" spans="24:43" ht="12.75">
      <c r="X279" s="34"/>
      <c r="AQ279" s="34"/>
    </row>
    <row r="280" spans="24:43" ht="12.75">
      <c r="X280" s="34"/>
      <c r="AQ280" s="34"/>
    </row>
    <row r="281" spans="24:43" ht="12.75">
      <c r="X281" s="34"/>
      <c r="AQ281" s="34"/>
    </row>
    <row r="282" spans="24:43" ht="12.75">
      <c r="X282" s="34"/>
      <c r="AQ282" s="34"/>
    </row>
    <row r="283" spans="24:43" ht="12.75">
      <c r="X283" s="34"/>
      <c r="AQ283" s="34"/>
    </row>
    <row r="284" spans="24:43" ht="12.75">
      <c r="X284" s="34"/>
      <c r="AQ284" s="34"/>
    </row>
    <row r="285" spans="24:43" ht="12.75">
      <c r="X285" s="34"/>
      <c r="AQ285" s="34"/>
    </row>
    <row r="286" spans="24:43" ht="12.75">
      <c r="X286" s="34"/>
      <c r="AQ286" s="34"/>
    </row>
    <row r="287" spans="24:43" ht="12.75">
      <c r="X287" s="34"/>
      <c r="AQ287" s="34"/>
    </row>
    <row r="288" spans="24:43" ht="12.75">
      <c r="X288" s="34"/>
      <c r="AQ288" s="34"/>
    </row>
    <row r="289" spans="24:43" ht="12.75">
      <c r="X289" s="34"/>
      <c r="AQ289" s="34"/>
    </row>
    <row r="290" spans="24:43" ht="12.75">
      <c r="X290" s="34"/>
      <c r="AQ290" s="34"/>
    </row>
    <row r="291" spans="24:43" ht="12.75">
      <c r="X291" s="34"/>
      <c r="AQ291" s="34"/>
    </row>
    <row r="292" spans="24:43" ht="12.75">
      <c r="X292" s="34"/>
      <c r="AQ292" s="34"/>
    </row>
    <row r="293" spans="24:43" ht="12.75">
      <c r="X293" s="34"/>
      <c r="AQ293" s="34"/>
    </row>
    <row r="294" spans="24:43" ht="12.75">
      <c r="X294" s="34"/>
      <c r="AQ294" s="34"/>
    </row>
    <row r="295" spans="24:43" ht="12.75">
      <c r="X295" s="34"/>
      <c r="AQ295" s="34"/>
    </row>
    <row r="296" spans="24:43" ht="12.75">
      <c r="X296" s="34"/>
      <c r="AQ296" s="34"/>
    </row>
    <row r="297" spans="24:43" ht="12.75">
      <c r="X297" s="34"/>
      <c r="AQ297" s="34"/>
    </row>
    <row r="298" spans="24:43" ht="12.75">
      <c r="X298" s="34"/>
      <c r="AQ298" s="34"/>
    </row>
    <row r="299" spans="24:43" ht="12.75">
      <c r="X299" s="34"/>
      <c r="AQ299" s="34"/>
    </row>
    <row r="300" spans="24:43" ht="12.75">
      <c r="X300" s="34"/>
      <c r="AQ300" s="34"/>
    </row>
    <row r="301" spans="24:43" ht="12.75">
      <c r="X301" s="34"/>
      <c r="AQ301" s="34"/>
    </row>
    <row r="302" spans="24:43" ht="12.75">
      <c r="X302" s="34"/>
      <c r="AQ302" s="34"/>
    </row>
    <row r="303" spans="24:43" ht="12.75">
      <c r="X303" s="34"/>
      <c r="AQ303" s="34"/>
    </row>
    <row r="304" spans="24:43" ht="12.75">
      <c r="X304" s="34"/>
      <c r="AQ304" s="34"/>
    </row>
    <row r="305" spans="24:43" ht="12.75">
      <c r="X305" s="34"/>
      <c r="AQ305" s="34"/>
    </row>
    <row r="306" spans="24:43" ht="12.75">
      <c r="X306" s="34"/>
      <c r="AQ306" s="34"/>
    </row>
    <row r="307" spans="24:43" ht="12.75">
      <c r="X307" s="34"/>
      <c r="AQ307" s="34"/>
    </row>
    <row r="308" spans="24:43" ht="12.75">
      <c r="X308" s="34"/>
      <c r="AQ308" s="34"/>
    </row>
    <row r="309" spans="24:43" ht="12.75">
      <c r="X309" s="34"/>
      <c r="AQ309" s="34"/>
    </row>
    <row r="310" spans="24:43" ht="12.75">
      <c r="X310" s="34"/>
      <c r="AQ310" s="34"/>
    </row>
    <row r="311" spans="24:43" ht="12.75">
      <c r="X311" s="34"/>
      <c r="AQ311" s="34"/>
    </row>
    <row r="312" spans="24:43" ht="12.75">
      <c r="X312" s="34"/>
      <c r="AQ312" s="34"/>
    </row>
    <row r="313" spans="24:43" ht="12.75">
      <c r="X313" s="34"/>
      <c r="AQ313" s="34"/>
    </row>
    <row r="314" spans="24:43" ht="12.75">
      <c r="X314" s="34"/>
      <c r="AQ314" s="34"/>
    </row>
    <row r="315" spans="24:43" ht="12.75">
      <c r="X315" s="34"/>
      <c r="AQ315" s="34"/>
    </row>
    <row r="316" spans="24:43" ht="12.75">
      <c r="X316" s="34"/>
      <c r="AQ316" s="34"/>
    </row>
    <row r="317" spans="24:43" ht="12.75">
      <c r="X317" s="34"/>
      <c r="AQ317" s="34"/>
    </row>
    <row r="318" spans="24:43" ht="12.75">
      <c r="X318" s="34"/>
      <c r="AQ318" s="34"/>
    </row>
    <row r="319" spans="24:43" ht="12.75">
      <c r="X319" s="34"/>
      <c r="AQ319" s="34"/>
    </row>
  </sheetData>
  <mergeCells count="13">
    <mergeCell ref="R7:S7"/>
    <mergeCell ref="AM7:AN7"/>
    <mergeCell ref="AD7:AE7"/>
    <mergeCell ref="AG7:AH7"/>
    <mergeCell ref="U7:V7"/>
    <mergeCell ref="X7:Y7"/>
    <mergeCell ref="AA7:AB7"/>
    <mergeCell ref="AJ7:AK7"/>
    <mergeCell ref="F7:G7"/>
    <mergeCell ref="C7:D7"/>
    <mergeCell ref="I7:J7"/>
    <mergeCell ref="O7:P7"/>
    <mergeCell ref="L7:M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Forrester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2000-09-20T17:20:49Z</cp:lastPrinted>
  <dcterms:created xsi:type="dcterms:W3CDTF">2000-06-15T14:22:19Z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